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40" activeTab="0"/>
  </bookViews>
  <sheets>
    <sheet name="számlaösszesítő" sheetId="1" r:id="rId1"/>
    <sheet name="Munka1" sheetId="2" state="hidden" r:id="rId2"/>
  </sheets>
  <externalReferences>
    <externalReference r:id="rId5"/>
  </externalReferences>
  <definedNames>
    <definedName name="_xlfn.IFERROR" hidden="1">#NAME?</definedName>
    <definedName name="dologi_kiadások">'Munka1'!$B$1:$B$7</definedName>
    <definedName name="_xlnm.Print_Titles" localSheetId="0">'számlaösszesítő'!$10:$12</definedName>
    <definedName name="_xlnm.Print_Area" localSheetId="0">'számlaösszesítő'!$A$1:$AA$84</definedName>
    <definedName name="Szerződés">'[1]Segéd'!$A$2:$A$9</definedName>
  </definedNames>
  <calcPr fullCalcOnLoad="1"/>
</workbook>
</file>

<file path=xl/comments1.xml><?xml version="1.0" encoding="utf-8"?>
<comments xmlns="http://schemas.openxmlformats.org/spreadsheetml/2006/main">
  <authors>
    <author>Nagy Rita</author>
  </authors>
  <commentList>
    <comment ref="P12" authorId="0">
      <text>
        <r>
          <rPr>
            <sz val="9"/>
            <rFont val="Tahoma"/>
            <family val="2"/>
          </rPr>
          <t xml:space="preserve">
Amennyiben a számlán nem szerepel teljesítési időpont, a tényleges pénzügyi teljesítés (banki utalás) napján érvényes MNB középárfolyamot szükséges használni.
A Magyar Nemzeti Bank által nem jegyzett pénznemben kiállított számla, számviteli bizonylat esetén az Európai Központi Bank által közzétett középárfolyamon kell devizára átváltani.
Pénzügyi elszámolási útmutató 
2.1.3.2 A számlával kapcsolatos követelmények c.</t>
        </r>
      </text>
    </comment>
  </commentList>
</comments>
</file>

<file path=xl/sharedStrings.xml><?xml version="1.0" encoding="utf-8"?>
<sst xmlns="http://schemas.openxmlformats.org/spreadsheetml/2006/main" count="70" uniqueCount="69">
  <si>
    <t>Kedvezményezett neve:</t>
  </si>
  <si>
    <t>Támogató tölti ki!</t>
  </si>
  <si>
    <t>Elszámolást ellenőrizte:</t>
  </si>
  <si>
    <t>Dátum:</t>
  </si>
  <si>
    <t>aláírás:</t>
  </si>
  <si>
    <t>Szerződés összege:</t>
  </si>
  <si>
    <t>csatolt számla sorszáma</t>
  </si>
  <si>
    <t>Összesen</t>
  </si>
  <si>
    <t xml:space="preserve">Dátum: </t>
  </si>
  <si>
    <t>Sorok igény szerint beszúrhatók, de ügyelni kell az utolsó 2 oszlopban és az utolsó, "összesen" sorban lévő képletek hivatkozásainak helyességére. A kitöltött táblázato(ka)t a szerződésben megjelölt e-mail címre is meg kell küldeni!!!</t>
  </si>
  <si>
    <t>Jelen elszámolás összeállítójának neve, telefonszáma, e-mail címe:</t>
  </si>
  <si>
    <t>Előző részletek elszámolásában elfogadott összeg</t>
  </si>
  <si>
    <t>Elszámolandó támogatás összege:</t>
  </si>
  <si>
    <t>Termék /szolgáltatás megnevezése</t>
  </si>
  <si>
    <t>Támogatásra elszámolt - összesen</t>
  </si>
  <si>
    <t>Eltérés összege / %-a</t>
  </si>
  <si>
    <t>Igazoljuk, hogy a jegyzékben foglaltak az érvényes pénzügyi és számviteli rendelkezések szerint kerültek felhasználásra, kifizetésre és könyvelésre.</t>
  </si>
  <si>
    <t>(cégszerű) aláírás</t>
  </si>
  <si>
    <t xml:space="preserve">                                                                                                                       </t>
  </si>
  <si>
    <t>………………………………………………</t>
  </si>
  <si>
    <t>SZÁMLAÖSSZESÍTŐ (TÉTELES ELSZÁMOLÁS)</t>
  </si>
  <si>
    <t>Alulírott nyilatkozom, hogy a támogatott tevékenység megvalósításáról szóló beszámolóban, a fenti számlaösszesítőben kizárólag olyan költségek kerültek feltüntetésre, amelyek kifizetése előtt azok jogosságáról és összegszerűségéről – ellenszolgáltatás teljesítését követően esedékes kifizetés előtt ezen felül az ellenszolgáltatás teljesítéséről is – előzetesen meggyőződtem.</t>
  </si>
  <si>
    <r>
      <t xml:space="preserve">A számlán szereplő összegből a </t>
    </r>
    <r>
      <rPr>
        <b/>
        <sz val="8"/>
        <color indexed="10"/>
        <rFont val="Arial"/>
        <family val="2"/>
      </rPr>
      <t xml:space="preserve">TÁMOGATÓ ÁLTAL ELŐÍRT SAJÁT FORRÁS </t>
    </r>
    <r>
      <rPr>
        <b/>
        <sz val="8"/>
        <rFont val="Arial"/>
        <family val="2"/>
      </rPr>
      <t>terhére elszámolt összeg</t>
    </r>
  </si>
  <si>
    <r>
      <t>TÁMOGATÁS</t>
    </r>
    <r>
      <rPr>
        <b/>
        <sz val="8"/>
        <rFont val="Arial"/>
        <family val="2"/>
      </rPr>
      <t xml:space="preserve"> elszámolásának részletezése</t>
    </r>
  </si>
  <si>
    <r>
      <t xml:space="preserve">A számlán szereplő összegből a </t>
    </r>
    <r>
      <rPr>
        <b/>
        <sz val="8"/>
        <color indexed="57"/>
        <rFont val="Arial"/>
        <family val="2"/>
      </rPr>
      <t>támogatás</t>
    </r>
    <r>
      <rPr>
        <b/>
        <sz val="8"/>
        <rFont val="Arial"/>
        <family val="2"/>
      </rPr>
      <t xml:space="preserve"> terhére elszámolt összeg</t>
    </r>
  </si>
  <si>
    <t>A költségterv rovatai</t>
  </si>
  <si>
    <t>anyagköltség, készletbeszerzés</t>
  </si>
  <si>
    <t>szellemi tevékenység költségei, szakértői, előadói díjak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</si>
  <si>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</si>
  <si>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</si>
  <si>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</si>
  <si>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</si>
  <si>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</si>
  <si>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költségterv rovataiban igényelt támogatás</t>
  </si>
  <si>
    <t>Számla kiállításának dátuma</t>
  </si>
  <si>
    <t>neve (lehet rövidíteni)</t>
  </si>
  <si>
    <t>A bizonylatot kiállító (Szállító)</t>
  </si>
  <si>
    <t>adószáma</t>
  </si>
  <si>
    <t>Számla összege (Ft)</t>
  </si>
  <si>
    <t>Nettó</t>
  </si>
  <si>
    <t>Bruttó</t>
  </si>
  <si>
    <t>Számla pénzügyi teljesítésének időpontja</t>
  </si>
  <si>
    <t>Termék/
szolgáltatás teljesítés dátuma</t>
  </si>
  <si>
    <t>Számla / számviteli bizonylat (a továbbiakban: számla) adatai</t>
  </si>
  <si>
    <t>Amennyiben a támogatás felhasználása során közbeszerzési eljárás lefolytatására sor került, a Támogató kérésére az eljárás dokumentációjának másolatait rendelkezésre bocsátom.</t>
  </si>
  <si>
    <t>melléklet</t>
  </si>
  <si>
    <t xml:space="preserve">Alulírott kedvezményezett kijelentem, hogy a támogatásként elszámolt fenti összeg a támogatói okiratban foglaltaknak megfelelően került felhasználásra. Kijelentem, hogy a fenti számlaösszesítő táblázatban kimutatott adatok az eredeti bizonylatokon szereplő adatokkal mindenben megegyeznek. </t>
  </si>
  <si>
    <t>a …………….számú támogatói okirat keretében biztosított támogatás és előírt saját forrás felhasználásáról</t>
  </si>
  <si>
    <t xml:space="preserve">Számla sorszáma </t>
  </si>
  <si>
    <t>Építési, átalakítási költségek</t>
  </si>
  <si>
    <t>Megújuló energiaforrást hasznosító technológiák alkalmazásának költségei</t>
  </si>
  <si>
    <t xml:space="preserve">Immateriális javak beszerzési költségei </t>
  </si>
  <si>
    <t>Eszközök beszerzésének költségei</t>
  </si>
  <si>
    <t>Információs technológia-fejlesztésének költségei</t>
  </si>
  <si>
    <t>Támogatási intenzitás</t>
  </si>
  <si>
    <t>Összköltség
(számlán szereplő összegből támogatás és saját forrás terhére elszámolt összeg)</t>
  </si>
  <si>
    <t>Számla összege
(külföldi számla esetén)</t>
  </si>
  <si>
    <t>Számla összege
(adott devizában)</t>
  </si>
  <si>
    <t>Pénznem megnevezése</t>
  </si>
  <si>
    <t xml:space="preserve"> MNB árfolyam</t>
  </si>
  <si>
    <t>Számla összege
(magyar devizában)</t>
  </si>
  <si>
    <t>Szakértői és tervezési tevékenység költségei</t>
  </si>
  <si>
    <t>Anyagköltség</t>
  </si>
  <si>
    <t>Igénybevett szolgáltatások</t>
  </si>
  <si>
    <t>Egyéb szolgáltatások</t>
  </si>
  <si>
    <t>Beruházások (immateriális javak, tárgyi eszközök beszerzése)</t>
  </si>
  <si>
    <t>Beruházások (építés)</t>
  </si>
  <si>
    <t>Felújítás</t>
  </si>
  <si>
    <t>Számla típusa (különösen: számla, számlakivonat, stb.)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</si>
</sst>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#,##0_ ;[Red]\-#,##0\ 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[$€-2]\ #\ ##,000_);[Red]\([$€-2]\ #\ ##,000\)"/>
    <numFmt numFmtId="173" formatCode="0.000%"/>
    <numFmt numFmtId="174" formatCode="0.0000%"/>
    <numFmt numFmtId="175" formatCode="[$-40E]yyyy\.\ mmmm\ d\.\,\ dddd"/>
    <numFmt numFmtId="176" formatCode="#,##0.00\ &quot;Ft&quot;"/>
    <numFmt numFmtId="177" formatCode="h:mm;@"/>
    <numFmt numFmtId="178" formatCode="[$¥€-2]\ #\ ##,000_);[Red]\([$€-2]\ #\ ##,0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0"/>
      <color indexed="55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9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23"/>
      <name val="Arial"/>
      <family val="2"/>
    </font>
    <font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0" tint="-0.4999699890613556"/>
      <name val="Arial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EECE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thin"/>
    </border>
    <border>
      <left style="hair"/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/>
    </xf>
    <xf numFmtId="164" fontId="3" fillId="33" borderId="10" xfId="0" applyNumberFormat="1" applyFont="1" applyFill="1" applyBorder="1" applyAlignment="1" applyProtection="1">
      <alignment vertical="center" wrapText="1"/>
      <protection/>
    </xf>
    <xf numFmtId="164" fontId="3" fillId="33" borderId="11" xfId="0" applyNumberFormat="1" applyFont="1" applyFill="1" applyBorder="1" applyAlignment="1" applyProtection="1">
      <alignment vertical="center" wrapText="1"/>
      <protection/>
    </xf>
    <xf numFmtId="164" fontId="3" fillId="33" borderId="12" xfId="0" applyNumberFormat="1" applyFont="1" applyFill="1" applyBorder="1" applyAlignment="1" applyProtection="1">
      <alignment vertical="center" wrapText="1"/>
      <protection/>
    </xf>
    <xf numFmtId="164" fontId="3" fillId="33" borderId="13" xfId="0" applyNumberFormat="1" applyFont="1" applyFill="1" applyBorder="1" applyAlignment="1" applyProtection="1">
      <alignment vertical="center" wrapText="1"/>
      <protection/>
    </xf>
    <xf numFmtId="174" fontId="3" fillId="33" borderId="13" xfId="63" applyNumberFormat="1" applyFont="1" applyFill="1" applyBorder="1" applyAlignment="1" applyProtection="1">
      <alignment vertical="center" wrapText="1"/>
      <protection/>
    </xf>
    <xf numFmtId="164" fontId="3" fillId="33" borderId="14" xfId="0" applyNumberFormat="1" applyFont="1" applyFill="1" applyBorder="1" applyAlignment="1" applyProtection="1">
      <alignment vertical="center" wrapText="1"/>
      <protection/>
    </xf>
    <xf numFmtId="174" fontId="3" fillId="33" borderId="14" xfId="63" applyNumberFormat="1" applyFont="1" applyFill="1" applyBorder="1" applyAlignment="1" applyProtection="1">
      <alignment vertical="center" wrapText="1"/>
      <protection/>
    </xf>
    <xf numFmtId="164" fontId="3" fillId="33" borderId="15" xfId="0" applyNumberFormat="1" applyFont="1" applyFill="1" applyBorder="1" applyAlignment="1" applyProtection="1">
      <alignment vertical="center" wrapText="1"/>
      <protection/>
    </xf>
    <xf numFmtId="174" fontId="3" fillId="33" borderId="15" xfId="63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wrapText="1"/>
      <protection/>
    </xf>
    <xf numFmtId="166" fontId="3" fillId="0" borderId="0" xfId="0" applyNumberFormat="1" applyFont="1" applyAlignment="1" applyProtection="1">
      <alignment wrapText="1"/>
      <protection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166" fontId="10" fillId="0" borderId="17" xfId="0" applyNumberFormat="1" applyFont="1" applyBorder="1" applyAlignment="1" applyProtection="1">
      <alignment horizontal="left" vertical="center" wrapText="1"/>
      <protection/>
    </xf>
    <xf numFmtId="166" fontId="10" fillId="0" borderId="18" xfId="0" applyNumberFormat="1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166" fontId="0" fillId="0" borderId="0" xfId="0" applyNumberFormat="1" applyFont="1" applyAlignment="1" applyProtection="1">
      <alignment wrapText="1"/>
      <protection/>
    </xf>
    <xf numFmtId="166" fontId="8" fillId="34" borderId="14" xfId="0" applyNumberFormat="1" applyFont="1" applyFill="1" applyBorder="1" applyAlignment="1" applyProtection="1">
      <alignment horizontal="center" vertical="center" wrapText="1"/>
      <protection/>
    </xf>
    <xf numFmtId="166" fontId="4" fillId="34" borderId="20" xfId="0" applyNumberFormat="1" applyFont="1" applyFill="1" applyBorder="1" applyAlignment="1" applyProtection="1">
      <alignment horizontal="center" vertical="center" wrapText="1"/>
      <protection/>
    </xf>
    <xf numFmtId="166" fontId="4" fillId="34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65" fontId="54" fillId="0" borderId="22" xfId="56" applyNumberFormat="1" applyFont="1" applyFill="1" applyBorder="1" applyAlignment="1" applyProtection="1">
      <alignment horizontal="center" vertical="center" wrapText="1"/>
      <protection/>
    </xf>
    <xf numFmtId="4" fontId="54" fillId="0" borderId="22" xfId="56" applyNumberFormat="1" applyFont="1" applyFill="1" applyBorder="1" applyAlignment="1" applyProtection="1">
      <alignment horizontal="center" vertical="center" wrapText="1"/>
      <protection/>
    </xf>
    <xf numFmtId="166" fontId="4" fillId="35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164" fontId="3" fillId="0" borderId="10" xfId="0" applyNumberFormat="1" applyFont="1" applyBorder="1" applyAlignment="1" applyProtection="1">
      <alignment vertical="center" wrapText="1"/>
      <protection/>
    </xf>
    <xf numFmtId="164" fontId="3" fillId="0" borderId="10" xfId="0" applyNumberFormat="1" applyFont="1" applyFill="1" applyBorder="1" applyAlignment="1" applyProtection="1">
      <alignment vertical="center" wrapText="1"/>
      <protection/>
    </xf>
    <xf numFmtId="164" fontId="3" fillId="0" borderId="13" xfId="0" applyNumberFormat="1" applyFont="1" applyFill="1" applyBorder="1" applyAlignment="1" applyProtection="1">
      <alignment vertical="center" wrapText="1"/>
      <protection/>
    </xf>
    <xf numFmtId="167" fontId="3" fillId="36" borderId="13" xfId="0" applyNumberFormat="1" applyFont="1" applyFill="1" applyBorder="1" applyAlignment="1" applyProtection="1">
      <alignment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14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164" fontId="3" fillId="0" borderId="11" xfId="0" applyNumberFormat="1" applyFont="1" applyBorder="1" applyAlignment="1" applyProtection="1">
      <alignment vertical="center" wrapText="1"/>
      <protection/>
    </xf>
    <xf numFmtId="164" fontId="3" fillId="0" borderId="11" xfId="0" applyNumberFormat="1" applyFont="1" applyFill="1" applyBorder="1" applyAlignment="1" applyProtection="1">
      <alignment vertical="center" wrapText="1"/>
      <protection/>
    </xf>
    <xf numFmtId="164" fontId="3" fillId="0" borderId="14" xfId="0" applyNumberFormat="1" applyFont="1" applyFill="1" applyBorder="1" applyAlignment="1" applyProtection="1">
      <alignment vertical="center" wrapText="1"/>
      <protection/>
    </xf>
    <xf numFmtId="167" fontId="3" fillId="36" borderId="14" xfId="0" applyNumberFormat="1" applyFont="1" applyFill="1" applyBorder="1" applyAlignment="1" applyProtection="1">
      <alignment wrapText="1"/>
      <protection/>
    </xf>
    <xf numFmtId="0" fontId="3" fillId="0" borderId="25" xfId="0" applyFont="1" applyBorder="1" applyAlignment="1" applyProtection="1" quotePrefix="1">
      <alignment horizontal="center" vertical="center" wrapText="1"/>
      <protection/>
    </xf>
    <xf numFmtId="0" fontId="3" fillId="0" borderId="26" xfId="0" applyFont="1" applyBorder="1" applyAlignment="1" applyProtection="1" quotePrefix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164" fontId="3" fillId="0" borderId="12" xfId="0" applyNumberFormat="1" applyFont="1" applyBorder="1" applyAlignment="1" applyProtection="1">
      <alignment vertical="center" wrapText="1"/>
      <protection/>
    </xf>
    <xf numFmtId="164" fontId="3" fillId="0" borderId="12" xfId="0" applyNumberFormat="1" applyFont="1" applyFill="1" applyBorder="1" applyAlignment="1" applyProtection="1">
      <alignment vertical="center" wrapText="1"/>
      <protection/>
    </xf>
    <xf numFmtId="164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167" fontId="3" fillId="36" borderId="15" xfId="0" applyNumberFormat="1" applyFont="1" applyFill="1" applyBorder="1" applyAlignment="1" applyProtection="1">
      <alignment wrapText="1"/>
      <protection/>
    </xf>
    <xf numFmtId="0" fontId="4" fillId="36" borderId="28" xfId="0" applyFont="1" applyFill="1" applyBorder="1" applyAlignment="1" applyProtection="1">
      <alignment horizontal="right" wrapText="1"/>
      <protection/>
    </xf>
    <xf numFmtId="3" fontId="4" fillId="36" borderId="12" xfId="0" applyNumberFormat="1" applyFont="1" applyFill="1" applyBorder="1" applyAlignment="1" applyProtection="1">
      <alignment wrapText="1"/>
      <protection/>
    </xf>
    <xf numFmtId="167" fontId="4" fillId="36" borderId="29" xfId="0" applyNumberFormat="1" applyFont="1" applyFill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3" fillId="35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64" fontId="3" fillId="37" borderId="11" xfId="0" applyNumberFormat="1" applyFont="1" applyFill="1" applyBorder="1" applyAlignment="1" applyProtection="1">
      <alignment vertical="center" wrapText="1"/>
      <protection/>
    </xf>
    <xf numFmtId="164" fontId="3" fillId="33" borderId="30" xfId="0" applyNumberFormat="1" applyFont="1" applyFill="1" applyBorder="1" applyAlignment="1" applyProtection="1">
      <alignment vertical="center" wrapText="1"/>
      <protection/>
    </xf>
    <xf numFmtId="164" fontId="3" fillId="33" borderId="31" xfId="0" applyNumberFormat="1" applyFont="1" applyFill="1" applyBorder="1" applyAlignment="1" applyProtection="1">
      <alignment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4" fontId="3" fillId="0" borderId="33" xfId="0" applyNumberFormat="1" applyFont="1" applyBorder="1" applyAlignment="1" applyProtection="1">
      <alignment vertical="center" wrapText="1"/>
      <protection/>
    </xf>
    <xf numFmtId="164" fontId="3" fillId="33" borderId="33" xfId="0" applyNumberFormat="1" applyFont="1" applyFill="1" applyBorder="1" applyAlignment="1" applyProtection="1">
      <alignment vertical="center" wrapText="1"/>
      <protection/>
    </xf>
    <xf numFmtId="164" fontId="3" fillId="0" borderId="33" xfId="0" applyNumberFormat="1" applyFont="1" applyFill="1" applyBorder="1" applyAlignment="1" applyProtection="1">
      <alignment vertical="center" wrapText="1"/>
      <protection/>
    </xf>
    <xf numFmtId="0" fontId="55" fillId="0" borderId="0" xfId="0" applyFont="1" applyAlignment="1">
      <alignment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35" borderId="36" xfId="0" applyFont="1" applyFill="1" applyBorder="1" applyAlignment="1" applyProtection="1">
      <alignment horizontal="left" vertical="center" wrapText="1"/>
      <protection/>
    </xf>
    <xf numFmtId="0" fontId="3" fillId="35" borderId="37" xfId="0" applyFont="1" applyFill="1" applyBorder="1" applyAlignment="1" applyProtection="1">
      <alignment horizontal="left" vertical="center" wrapText="1"/>
      <protection/>
    </xf>
    <xf numFmtId="0" fontId="3" fillId="35" borderId="29" xfId="0" applyFont="1" applyFill="1" applyBorder="1" applyAlignment="1" applyProtection="1">
      <alignment horizontal="left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66" fontId="4" fillId="0" borderId="42" xfId="0" applyNumberFormat="1" applyFont="1" applyBorder="1" applyAlignment="1" applyProtection="1">
      <alignment horizontal="center" vertical="center" wrapText="1"/>
      <protection/>
    </xf>
    <xf numFmtId="167" fontId="4" fillId="0" borderId="37" xfId="0" applyNumberFormat="1" applyFont="1" applyBorder="1" applyAlignment="1" applyProtection="1">
      <alignment horizontal="center" vertical="center" wrapText="1"/>
      <protection/>
    </xf>
    <xf numFmtId="167" fontId="4" fillId="36" borderId="43" xfId="0" applyNumberFormat="1" applyFont="1" applyFill="1" applyBorder="1" applyAlignment="1" applyProtection="1">
      <alignment vertical="top" wrapText="1"/>
      <protection/>
    </xf>
    <xf numFmtId="164" fontId="3" fillId="33" borderId="44" xfId="0" applyNumberFormat="1" applyFont="1" applyFill="1" applyBorder="1" applyAlignment="1" applyProtection="1">
      <alignment vertical="center" wrapText="1"/>
      <protection/>
    </xf>
    <xf numFmtId="174" fontId="3" fillId="33" borderId="11" xfId="63" applyNumberFormat="1" applyFont="1" applyFill="1" applyBorder="1" applyAlignment="1" applyProtection="1">
      <alignment vertical="center" wrapText="1"/>
      <protection/>
    </xf>
    <xf numFmtId="3" fontId="4" fillId="0" borderId="45" xfId="0" applyNumberFormat="1" applyFont="1" applyBorder="1" applyAlignment="1" applyProtection="1">
      <alignment horizontal="center" vertical="top" wrapText="1"/>
      <protection/>
    </xf>
    <xf numFmtId="174" fontId="3" fillId="33" borderId="20" xfId="63" applyNumberFormat="1" applyFont="1" applyFill="1" applyBorder="1" applyAlignment="1" applyProtection="1">
      <alignment vertical="center" wrapText="1"/>
      <protection/>
    </xf>
    <xf numFmtId="166" fontId="0" fillId="0" borderId="46" xfId="0" applyNumberFormat="1" applyFont="1" applyBorder="1" applyAlignment="1" applyProtection="1">
      <alignment horizontal="center" wrapText="1"/>
      <protection/>
    </xf>
    <xf numFmtId="166" fontId="0" fillId="0" borderId="47" xfId="0" applyNumberFormat="1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44" fontId="0" fillId="0" borderId="13" xfId="0" applyNumberFormat="1" applyFont="1" applyBorder="1" applyAlignment="1" applyProtection="1">
      <alignment horizontal="center" vertical="center" wrapText="1"/>
      <protection/>
    </xf>
    <xf numFmtId="44" fontId="0" fillId="0" borderId="24" xfId="0" applyNumberFormat="1" applyFont="1" applyBorder="1" applyAlignment="1" applyProtection="1">
      <alignment horizontal="center" vertical="center" wrapText="1"/>
      <protection/>
    </xf>
    <xf numFmtId="0" fontId="4" fillId="35" borderId="48" xfId="0" applyFont="1" applyFill="1" applyBorder="1" applyAlignment="1" applyProtection="1">
      <alignment horizontal="left" vertical="center" wrapText="1"/>
      <protection/>
    </xf>
    <xf numFmtId="0" fontId="4" fillId="35" borderId="49" xfId="0" applyFont="1" applyFill="1" applyBorder="1" applyAlignment="1" applyProtection="1">
      <alignment horizontal="left" vertical="center" wrapText="1"/>
      <protection/>
    </xf>
    <xf numFmtId="0" fontId="4" fillId="35" borderId="50" xfId="0" applyFont="1" applyFill="1" applyBorder="1" applyAlignment="1" applyProtection="1">
      <alignment horizontal="left" vertical="center" wrapText="1"/>
      <protection/>
    </xf>
    <xf numFmtId="0" fontId="4" fillId="35" borderId="51" xfId="0" applyFont="1" applyFill="1" applyBorder="1" applyAlignment="1" applyProtection="1">
      <alignment horizontal="left" vertical="center" wrapText="1"/>
      <protection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4" fillId="35" borderId="52" xfId="0" applyFont="1" applyFill="1" applyBorder="1" applyAlignment="1" applyProtection="1">
      <alignment horizontal="left" vertical="center" wrapText="1"/>
      <protection/>
    </xf>
    <xf numFmtId="0" fontId="4" fillId="35" borderId="53" xfId="0" applyFont="1" applyFill="1" applyBorder="1" applyAlignment="1" applyProtection="1">
      <alignment horizontal="left" vertical="center" wrapText="1"/>
      <protection/>
    </xf>
    <xf numFmtId="0" fontId="4" fillId="35" borderId="54" xfId="0" applyFont="1" applyFill="1" applyBorder="1" applyAlignment="1" applyProtection="1">
      <alignment horizontal="left" vertical="center" wrapText="1"/>
      <protection/>
    </xf>
    <xf numFmtId="0" fontId="4" fillId="35" borderId="55" xfId="0" applyFont="1" applyFill="1" applyBorder="1" applyAlignment="1" applyProtection="1">
      <alignment horizontal="left" vertical="center" wrapText="1"/>
      <protection/>
    </xf>
    <xf numFmtId="44" fontId="0" fillId="0" borderId="14" xfId="0" applyNumberFormat="1" applyFont="1" applyBorder="1" applyAlignment="1" applyProtection="1">
      <alignment horizontal="center" vertical="center" wrapText="1"/>
      <protection/>
    </xf>
    <xf numFmtId="44" fontId="0" fillId="0" borderId="26" xfId="0" applyNumberFormat="1" applyFont="1" applyBorder="1" applyAlignment="1" applyProtection="1">
      <alignment horizontal="center" vertical="center" wrapText="1"/>
      <protection/>
    </xf>
    <xf numFmtId="3" fontId="4" fillId="36" borderId="33" xfId="0" applyNumberFormat="1" applyFont="1" applyFill="1" applyBorder="1" applyAlignment="1" applyProtection="1">
      <alignment vertical="top" wrapText="1"/>
      <protection/>
    </xf>
    <xf numFmtId="3" fontId="4" fillId="36" borderId="11" xfId="0" applyNumberFormat="1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3" fontId="4" fillId="36" borderId="56" xfId="0" applyNumberFormat="1" applyFont="1" applyFill="1" applyBorder="1" applyAlignment="1" applyProtection="1">
      <alignment vertical="top" wrapText="1"/>
      <protection/>
    </xf>
    <xf numFmtId="3" fontId="4" fillId="36" borderId="26" xfId="0" applyNumberFormat="1" applyFont="1" applyFill="1" applyBorder="1" applyAlignment="1" applyProtection="1">
      <alignment vertical="top" wrapText="1"/>
      <protection/>
    </xf>
    <xf numFmtId="0" fontId="10" fillId="0" borderId="3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66" fontId="0" fillId="0" borderId="57" xfId="0" applyNumberFormat="1" applyFont="1" applyBorder="1" applyAlignment="1" applyProtection="1">
      <alignment horizontal="center" wrapText="1"/>
      <protection/>
    </xf>
    <xf numFmtId="166" fontId="0" fillId="0" borderId="58" xfId="0" applyNumberFormat="1" applyFont="1" applyBorder="1" applyAlignment="1" applyProtection="1">
      <alignment horizontal="center" wrapText="1"/>
      <protection/>
    </xf>
    <xf numFmtId="166" fontId="8" fillId="34" borderId="44" xfId="0" applyNumberFormat="1" applyFont="1" applyFill="1" applyBorder="1" applyAlignment="1" applyProtection="1">
      <alignment horizontal="center" vertical="center" wrapText="1"/>
      <protection/>
    </xf>
    <xf numFmtId="166" fontId="4" fillId="34" borderId="59" xfId="0" applyNumberFormat="1" applyFont="1" applyFill="1" applyBorder="1" applyAlignment="1" applyProtection="1">
      <alignment horizontal="center" vertical="center" wrapText="1"/>
      <protection/>
    </xf>
    <xf numFmtId="166" fontId="4" fillId="34" borderId="60" xfId="0" applyNumberFormat="1" applyFont="1" applyFill="1" applyBorder="1" applyAlignment="1" applyProtection="1">
      <alignment horizontal="center" vertical="center" wrapText="1"/>
      <protection/>
    </xf>
    <xf numFmtId="3" fontId="4" fillId="0" borderId="61" xfId="0" applyNumberFormat="1" applyFont="1" applyBorder="1" applyAlignment="1" applyProtection="1">
      <alignment vertical="top" wrapText="1"/>
      <protection/>
    </xf>
    <xf numFmtId="3" fontId="4" fillId="0" borderId="45" xfId="0" applyNumberFormat="1" applyFont="1" applyBorder="1" applyAlignment="1" applyProtection="1">
      <alignment vertical="top" wrapText="1"/>
      <protection/>
    </xf>
    <xf numFmtId="3" fontId="4" fillId="0" borderId="62" xfId="0" applyNumberFormat="1" applyFont="1" applyBorder="1" applyAlignment="1" applyProtection="1">
      <alignment vertical="top" wrapText="1"/>
      <protection/>
    </xf>
    <xf numFmtId="171" fontId="4" fillId="36" borderId="43" xfId="0" applyNumberFormat="1" applyFont="1" applyFill="1" applyBorder="1" applyAlignment="1" applyProtection="1">
      <alignment horizontal="center" vertical="top" wrapText="1"/>
      <protection/>
    </xf>
    <xf numFmtId="167" fontId="4" fillId="36" borderId="43" xfId="0" applyNumberFormat="1" applyFont="1" applyFill="1" applyBorder="1" applyAlignment="1" applyProtection="1">
      <alignment horizontal="right" vertical="top" wrapText="1"/>
      <protection/>
    </xf>
    <xf numFmtId="171" fontId="4" fillId="36" borderId="43" xfId="0" applyNumberFormat="1" applyFont="1" applyFill="1" applyBorder="1" applyAlignment="1" applyProtection="1">
      <alignment horizontal="right" vertical="top" wrapText="1"/>
      <protection/>
    </xf>
    <xf numFmtId="3" fontId="4" fillId="0" borderId="39" xfId="0" applyNumberFormat="1" applyFont="1" applyBorder="1" applyAlignment="1" applyProtection="1">
      <alignment vertical="top" wrapText="1"/>
      <protection/>
    </xf>
    <xf numFmtId="3" fontId="4" fillId="0" borderId="63" xfId="0" applyNumberFormat="1" applyFont="1" applyBorder="1" applyAlignment="1" applyProtection="1">
      <alignment vertical="top" wrapText="1"/>
      <protection/>
    </xf>
    <xf numFmtId="0" fontId="4" fillId="0" borderId="48" xfId="0" applyFont="1" applyFill="1" applyBorder="1" applyAlignment="1" applyProtection="1">
      <alignment horizontal="left" vertical="center" wrapText="1"/>
      <protection/>
    </xf>
    <xf numFmtId="0" fontId="4" fillId="0" borderId="50" xfId="0" applyFont="1" applyFill="1" applyBorder="1" applyAlignment="1" applyProtection="1">
      <alignment horizontal="left" vertical="center" wrapText="1"/>
      <protection/>
    </xf>
    <xf numFmtId="0" fontId="4" fillId="0" borderId="51" xfId="0" applyFont="1" applyFill="1" applyBorder="1" applyAlignment="1" applyProtection="1">
      <alignment horizontal="left" vertical="center" wrapText="1"/>
      <protection/>
    </xf>
    <xf numFmtId="0" fontId="4" fillId="0" borderId="52" xfId="0" applyFont="1" applyFill="1" applyBorder="1" applyAlignment="1" applyProtection="1">
      <alignment horizontal="left" vertical="center" wrapText="1"/>
      <protection/>
    </xf>
    <xf numFmtId="0" fontId="4" fillId="0" borderId="53" xfId="0" applyFont="1" applyFill="1" applyBorder="1" applyAlignment="1" applyProtection="1">
      <alignment horizontal="left" vertical="center" wrapText="1"/>
      <protection/>
    </xf>
    <xf numFmtId="0" fontId="4" fillId="0" borderId="55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0" fillId="0" borderId="64" xfId="0" applyFont="1" applyBorder="1" applyAlignment="1" applyProtection="1">
      <alignment horizontal="left" vertical="center" wrapText="1"/>
      <protection/>
    </xf>
    <xf numFmtId="0" fontId="0" fillId="0" borderId="46" xfId="0" applyFont="1" applyBorder="1" applyAlignment="1" applyProtection="1">
      <alignment horizontal="left" vertical="center" wrapText="1"/>
      <protection/>
    </xf>
    <xf numFmtId="0" fontId="12" fillId="0" borderId="65" xfId="0" applyFont="1" applyBorder="1" applyAlignment="1" applyProtection="1">
      <alignment horizontal="center" vertical="center" wrapText="1"/>
      <protection/>
    </xf>
    <xf numFmtId="0" fontId="12" fillId="0" borderId="66" xfId="0" applyFont="1" applyBorder="1" applyAlignment="1" applyProtection="1">
      <alignment horizontal="center" vertical="center" wrapText="1"/>
      <protection/>
    </xf>
    <xf numFmtId="0" fontId="12" fillId="0" borderId="67" xfId="0" applyFont="1" applyBorder="1" applyAlignment="1" applyProtection="1">
      <alignment horizontal="center" vertical="center" wrapText="1"/>
      <protection/>
    </xf>
    <xf numFmtId="0" fontId="0" fillId="0" borderId="68" xfId="0" applyFont="1" applyBorder="1" applyAlignment="1" applyProtection="1">
      <alignment horizontal="left" vertical="top" wrapText="1"/>
      <protection/>
    </xf>
    <xf numFmtId="0" fontId="0" fillId="0" borderId="69" xfId="0" applyFont="1" applyBorder="1" applyAlignment="1" applyProtection="1">
      <alignment horizontal="left" vertical="top" wrapText="1"/>
      <protection/>
    </xf>
    <xf numFmtId="0" fontId="0" fillId="0" borderId="47" xfId="0" applyFont="1" applyBorder="1" applyAlignment="1" applyProtection="1">
      <alignment horizontal="left" vertical="top" wrapText="1"/>
      <protection/>
    </xf>
    <xf numFmtId="0" fontId="11" fillId="0" borderId="0" xfId="0" applyFont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4" fillId="34" borderId="33" xfId="0" applyFont="1" applyFill="1" applyBorder="1" applyAlignment="1" applyProtection="1">
      <alignment horizontal="center" vertical="center" wrapText="1"/>
      <protection/>
    </xf>
    <xf numFmtId="0" fontId="4" fillId="34" borderId="42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70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4" fillId="0" borderId="71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left" vertical="center" wrapText="1"/>
      <protection/>
    </xf>
    <xf numFmtId="0" fontId="4" fillId="0" borderId="33" xfId="0" applyFont="1" applyFill="1" applyBorder="1" applyAlignment="1" applyProtection="1">
      <alignment horizontal="left" vertical="center" wrapText="1"/>
      <protection/>
    </xf>
    <xf numFmtId="0" fontId="4" fillId="0" borderId="2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7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3" fontId="4" fillId="36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71" xfId="0" applyFont="1" applyBorder="1" applyAlignment="1" applyProtection="1">
      <alignment horizontal="center" vertical="center" textRotation="90" wrapText="1"/>
      <protection/>
    </xf>
    <xf numFmtId="0" fontId="4" fillId="0" borderId="30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44" xfId="0" applyFont="1" applyBorder="1" applyAlignment="1" applyProtection="1">
      <alignment horizontal="center" wrapText="1"/>
      <protection/>
    </xf>
    <xf numFmtId="0" fontId="4" fillId="0" borderId="59" xfId="0" applyFont="1" applyBorder="1" applyAlignment="1" applyProtection="1">
      <alignment horizontal="center" wrapText="1"/>
      <protection/>
    </xf>
    <xf numFmtId="0" fontId="4" fillId="0" borderId="56" xfId="0" applyFont="1" applyBorder="1" applyAlignment="1" applyProtection="1">
      <alignment horizontal="center" wrapText="1"/>
      <protection/>
    </xf>
    <xf numFmtId="165" fontId="54" fillId="0" borderId="14" xfId="56" applyNumberFormat="1" applyFont="1" applyFill="1" applyBorder="1" applyAlignment="1" applyProtection="1">
      <alignment horizontal="center" vertical="center" wrapText="1"/>
      <protection/>
    </xf>
    <xf numFmtId="165" fontId="54" fillId="0" borderId="20" xfId="56" applyNumberFormat="1" applyFont="1" applyFill="1" applyBorder="1" applyAlignment="1" applyProtection="1">
      <alignment horizontal="center" vertical="center" wrapText="1"/>
      <protection/>
    </xf>
    <xf numFmtId="165" fontId="54" fillId="0" borderId="26" xfId="56" applyNumberFormat="1" applyFont="1" applyFill="1" applyBorder="1" applyAlignment="1" applyProtection="1">
      <alignment horizontal="center" vertical="center" wrapText="1"/>
      <protection/>
    </xf>
    <xf numFmtId="0" fontId="4" fillId="36" borderId="72" xfId="0" applyFont="1" applyFill="1" applyBorder="1" applyAlignment="1" applyProtection="1">
      <alignment horizontal="right" wrapText="1"/>
      <protection/>
    </xf>
    <xf numFmtId="0" fontId="4" fillId="36" borderId="73" xfId="0" applyFont="1" applyFill="1" applyBorder="1" applyAlignment="1" applyProtection="1">
      <alignment horizontal="right" wrapText="1"/>
      <protection/>
    </xf>
    <xf numFmtId="0" fontId="4" fillId="36" borderId="28" xfId="0" applyFont="1" applyFill="1" applyBorder="1" applyAlignment="1" applyProtection="1">
      <alignment horizontal="right" wrapText="1"/>
      <protection/>
    </xf>
    <xf numFmtId="3" fontId="4" fillId="36" borderId="26" xfId="0" applyNumberFormat="1" applyFont="1" applyFill="1" applyBorder="1" applyAlignment="1" applyProtection="1">
      <alignment horizontal="center" vertical="top" wrapText="1"/>
      <protection/>
    </xf>
    <xf numFmtId="3" fontId="4" fillId="0" borderId="45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6" fillId="0" borderId="74" xfId="0" applyFont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 horizontal="center" vertical="center" wrapText="1"/>
      <protection/>
    </xf>
    <xf numFmtId="0" fontId="6" fillId="0" borderId="75" xfId="0" applyFont="1" applyBorder="1" applyAlignment="1" applyProtection="1">
      <alignment horizontal="center" vertical="center" wrapText="1"/>
      <protection/>
    </xf>
    <xf numFmtId="0" fontId="6" fillId="0" borderId="76" xfId="0" applyFont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left" vertical="top" wrapText="1"/>
      <protection/>
    </xf>
    <xf numFmtId="3" fontId="4" fillId="0" borderId="77" xfId="0" applyNumberFormat="1" applyFont="1" applyBorder="1" applyAlignment="1" applyProtection="1">
      <alignment horizontal="right" vertical="top" wrapText="1"/>
      <protection/>
    </xf>
    <xf numFmtId="3" fontId="4" fillId="36" borderId="26" xfId="0" applyNumberFormat="1" applyFont="1" applyFill="1" applyBorder="1" applyAlignment="1" applyProtection="1">
      <alignment horizontal="right" vertical="top" wrapText="1"/>
      <protection/>
    </xf>
    <xf numFmtId="3" fontId="4" fillId="0" borderId="77" xfId="0" applyNumberFormat="1" applyFont="1" applyBorder="1" applyAlignment="1" applyProtection="1">
      <alignment horizontal="center" vertical="top" wrapText="1"/>
      <protection/>
    </xf>
    <xf numFmtId="167" fontId="4" fillId="36" borderId="36" xfId="0" applyNumberFormat="1" applyFont="1" applyFill="1" applyBorder="1" applyAlignment="1" applyProtection="1">
      <alignment horizontal="right" vertical="top" wrapText="1"/>
      <protection/>
    </xf>
    <xf numFmtId="167" fontId="4" fillId="36" borderId="78" xfId="0" applyNumberFormat="1" applyFont="1" applyFill="1" applyBorder="1" applyAlignment="1" applyProtection="1">
      <alignment horizontal="right" vertical="top" wrapText="1"/>
      <protection/>
    </xf>
    <xf numFmtId="167" fontId="4" fillId="36" borderId="79" xfId="0" applyNumberFormat="1" applyFont="1" applyFill="1" applyBorder="1" applyAlignment="1" applyProtection="1">
      <alignment horizontal="right" vertical="top" wrapText="1"/>
      <protection/>
    </xf>
    <xf numFmtId="167" fontId="4" fillId="36" borderId="37" xfId="0" applyNumberFormat="1" applyFont="1" applyFill="1" applyBorder="1" applyAlignment="1" applyProtection="1">
      <alignment horizontal="right" vertical="top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ozos\Trigon\3.%20GINOP-2.2.1_Z&#246;ld%20hibrid%20j&#225;rm&#369;_folyamatban\6.%20Kifizet&#233;si%20ig&#233;nyl&#233;s\21.%20elsz&#225;mol&#225;s_Z&#193;R&#211;_Trigon\Z&#225;r&#243;%20HP_2\Csatolt\Elsz&#225;mol&#225;s\TRIGON_Electronica_Kft_Berkoltseg_elszamolas_csomag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ér fogalmai az elszámolásban"/>
      <sheetName val="Útmutató a jelenléti ívhez"/>
      <sheetName val="Projekt jelenléti ív"/>
      <sheetName val="Útmutató végzettség"/>
      <sheetName val="Végzettség"/>
      <sheetName val="Útmutató 15 %"/>
      <sheetName val="15 %"/>
      <sheetName val="Útmutató személyi összesítőhöz"/>
      <sheetName val="Személyi jell ktgek összesítője"/>
      <sheetName val="Segédlet makrókhoz"/>
      <sheetName val="Segéd"/>
    </sheetNames>
    <sheetDataSet>
      <sheetData sheetId="10">
        <row r="2">
          <cell r="A2" t="str">
            <v>Munkaszerződés</v>
          </cell>
        </row>
        <row r="3">
          <cell r="A3" t="str">
            <v>Felsővezető mikro-/kisvállalkozásnál</v>
          </cell>
        </row>
        <row r="4">
          <cell r="A4" t="str">
            <v>Felsővezető középvállalkozásnál</v>
          </cell>
        </row>
        <row r="5">
          <cell r="A5" t="str">
            <v>Felsővezető nagyvállalatnál</v>
          </cell>
        </row>
        <row r="6">
          <cell r="A6" t="str">
            <v>Kinevezés</v>
          </cell>
        </row>
        <row r="7">
          <cell r="A7" t="str">
            <v>Megbízási szerződés</v>
          </cell>
        </row>
        <row r="8">
          <cell r="A8" t="str">
            <v>Célfeladat kiírás</v>
          </cell>
        </row>
        <row r="9">
          <cell r="A9" t="str">
            <v>Munkaidőn kívüli kereset kiegészítés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4"/>
  <sheetViews>
    <sheetView showGridLines="0" tabSelected="1" zoomScale="80" zoomScaleNormal="80" zoomScalePageLayoutView="0" workbookViewId="0" topLeftCell="A1">
      <selection activeCell="A73" sqref="A73:IV82"/>
    </sheetView>
  </sheetViews>
  <sheetFormatPr defaultColWidth="9.140625" defaultRowHeight="12.75"/>
  <cols>
    <col min="1" max="2" width="14.140625" style="11" customWidth="1"/>
    <col min="3" max="3" width="19.57421875" style="11" customWidth="1"/>
    <col min="4" max="4" width="4.57421875" style="12" customWidth="1"/>
    <col min="5" max="5" width="11.00390625" style="11" customWidth="1"/>
    <col min="6" max="6" width="12.57421875" style="11" customWidth="1"/>
    <col min="7" max="7" width="11.00390625" style="11" customWidth="1"/>
    <col min="8" max="8" width="10.140625" style="11" customWidth="1"/>
    <col min="9" max="10" width="12.421875" style="11" customWidth="1"/>
    <col min="11" max="11" width="14.57421875" style="11" customWidth="1"/>
    <col min="12" max="12" width="10.28125" style="11" customWidth="1"/>
    <col min="13" max="14" width="9.8515625" style="11" customWidth="1"/>
    <col min="15" max="15" width="11.8515625" style="11" customWidth="1"/>
    <col min="16" max="16" width="9.8515625" style="11" customWidth="1"/>
    <col min="17" max="18" width="14.28125" style="11" customWidth="1"/>
    <col min="19" max="19" width="11.421875" style="11" customWidth="1"/>
    <col min="20" max="22" width="14.421875" style="11" customWidth="1"/>
    <col min="23" max="23" width="10.421875" style="11" customWidth="1"/>
    <col min="24" max="24" width="12.57421875" style="13" customWidth="1"/>
    <col min="25" max="25" width="13.7109375" style="13" customWidth="1"/>
    <col min="26" max="26" width="12.00390625" style="13" customWidth="1"/>
    <col min="27" max="27" width="13.28125" style="11" customWidth="1"/>
    <col min="28" max="16384" width="9.140625" style="11" customWidth="1"/>
  </cols>
  <sheetData>
    <row r="1" ht="12.75">
      <c r="AA1" s="14" t="s">
        <v>45</v>
      </c>
    </row>
    <row r="2" spans="1:27" ht="15.75">
      <c r="A2" s="154" t="s">
        <v>20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</row>
    <row r="3" spans="1:27" ht="15.75">
      <c r="A3" s="15"/>
      <c r="B3" s="15"/>
      <c r="C3" s="79"/>
      <c r="D3" s="15"/>
      <c r="E3" s="15"/>
      <c r="F3" s="163" t="s">
        <v>47</v>
      </c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5"/>
      <c r="Y3" s="15"/>
      <c r="Z3" s="15"/>
      <c r="AA3" s="15"/>
    </row>
    <row r="4" ht="6.75" customHeight="1" thickBot="1"/>
    <row r="5" spans="1:27" ht="13.5" customHeight="1" thickTop="1">
      <c r="A5" s="155" t="s">
        <v>0</v>
      </c>
      <c r="B5" s="155"/>
      <c r="C5" s="155"/>
      <c r="D5" s="155"/>
      <c r="E5" s="156"/>
      <c r="F5" s="111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3"/>
      <c r="T5" s="16"/>
      <c r="U5" s="16"/>
      <c r="V5" s="16"/>
      <c r="W5" s="17"/>
      <c r="X5" s="157" t="s">
        <v>1</v>
      </c>
      <c r="Y5" s="158"/>
      <c r="Z5" s="158"/>
      <c r="AA5" s="159"/>
    </row>
    <row r="6" spans="1:27" ht="26.25" customHeight="1">
      <c r="A6" s="155" t="s">
        <v>10</v>
      </c>
      <c r="B6" s="155"/>
      <c r="C6" s="155"/>
      <c r="D6" s="155"/>
      <c r="E6" s="156"/>
      <c r="F6" s="111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  <c r="T6" s="16"/>
      <c r="U6" s="16"/>
      <c r="V6" s="16"/>
      <c r="W6" s="17"/>
      <c r="X6" s="160" t="s">
        <v>2</v>
      </c>
      <c r="Y6" s="161"/>
      <c r="Z6" s="161"/>
      <c r="AA6" s="162"/>
    </row>
    <row r="7" spans="1:27" ht="13.5" customHeight="1">
      <c r="A7" s="155" t="s">
        <v>5</v>
      </c>
      <c r="B7" s="155"/>
      <c r="C7" s="155"/>
      <c r="D7" s="155"/>
      <c r="E7" s="156"/>
      <c r="F7" s="114"/>
      <c r="G7" s="115"/>
      <c r="H7" s="132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8"/>
      <c r="U7" s="18"/>
      <c r="V7" s="18"/>
      <c r="W7" s="19"/>
      <c r="X7" s="20" t="s">
        <v>3</v>
      </c>
      <c r="Y7" s="19"/>
      <c r="Z7" s="109"/>
      <c r="AA7" s="110"/>
    </row>
    <row r="8" spans="1:27" ht="13.5" thickBot="1">
      <c r="A8" s="155" t="s">
        <v>12</v>
      </c>
      <c r="B8" s="155"/>
      <c r="C8" s="155"/>
      <c r="D8" s="155"/>
      <c r="E8" s="155"/>
      <c r="F8" s="125"/>
      <c r="G8" s="126"/>
      <c r="H8" s="132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8"/>
      <c r="U8" s="18"/>
      <c r="V8" s="18"/>
      <c r="W8" s="19"/>
      <c r="X8" s="21" t="s">
        <v>4</v>
      </c>
      <c r="Y8" s="22"/>
      <c r="Z8" s="135"/>
      <c r="AA8" s="136"/>
    </row>
    <row r="9" spans="1:26" ht="14.25" thickBot="1" thickTop="1">
      <c r="A9" s="175"/>
      <c r="B9" s="176"/>
      <c r="C9" s="176"/>
      <c r="D9" s="176"/>
      <c r="E9" s="176"/>
      <c r="F9" s="23"/>
      <c r="G9" s="23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6"/>
      <c r="U9" s="16"/>
      <c r="V9" s="16"/>
      <c r="W9" s="24"/>
      <c r="X9" s="25"/>
      <c r="Y9" s="25"/>
      <c r="Z9" s="25"/>
    </row>
    <row r="10" spans="1:27" ht="12.75" customHeight="1">
      <c r="A10" s="116" t="s">
        <v>25</v>
      </c>
      <c r="B10" s="117"/>
      <c r="C10" s="118"/>
      <c r="D10" s="186" t="s">
        <v>6</v>
      </c>
      <c r="E10" s="189" t="s">
        <v>43</v>
      </c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1"/>
      <c r="S10" s="166" t="s">
        <v>24</v>
      </c>
      <c r="T10" s="177" t="s">
        <v>22</v>
      </c>
      <c r="U10" s="177" t="s">
        <v>55</v>
      </c>
      <c r="V10" s="177" t="s">
        <v>54</v>
      </c>
      <c r="W10" s="169" t="s">
        <v>1</v>
      </c>
      <c r="X10" s="137" t="s">
        <v>23</v>
      </c>
      <c r="Y10" s="138"/>
      <c r="Z10" s="138"/>
      <c r="AA10" s="139"/>
    </row>
    <row r="11" spans="1:27" ht="36" customHeight="1">
      <c r="A11" s="119"/>
      <c r="B11" s="120"/>
      <c r="C11" s="121"/>
      <c r="D11" s="187"/>
      <c r="E11" s="134" t="s">
        <v>48</v>
      </c>
      <c r="F11" s="172" t="s">
        <v>68</v>
      </c>
      <c r="G11" s="134" t="s">
        <v>34</v>
      </c>
      <c r="H11" s="134" t="s">
        <v>42</v>
      </c>
      <c r="I11" s="134" t="s">
        <v>36</v>
      </c>
      <c r="J11" s="134"/>
      <c r="K11" s="134" t="s">
        <v>13</v>
      </c>
      <c r="L11" s="134" t="s">
        <v>38</v>
      </c>
      <c r="M11" s="134"/>
      <c r="N11" s="192" t="s">
        <v>56</v>
      </c>
      <c r="O11" s="193"/>
      <c r="P11" s="193"/>
      <c r="Q11" s="194"/>
      <c r="R11" s="172" t="s">
        <v>41</v>
      </c>
      <c r="S11" s="167"/>
      <c r="T11" s="178"/>
      <c r="U11" s="178"/>
      <c r="V11" s="178"/>
      <c r="W11" s="170"/>
      <c r="X11" s="26"/>
      <c r="Y11" s="27"/>
      <c r="Z11" s="27"/>
      <c r="AA11" s="28"/>
    </row>
    <row r="12" spans="1:27" s="33" customFormat="1" ht="71.25" customHeight="1" thickBot="1">
      <c r="A12" s="122"/>
      <c r="B12" s="123"/>
      <c r="C12" s="124"/>
      <c r="D12" s="188"/>
      <c r="E12" s="164"/>
      <c r="F12" s="173"/>
      <c r="G12" s="164"/>
      <c r="H12" s="164"/>
      <c r="I12" s="29" t="s">
        <v>35</v>
      </c>
      <c r="J12" s="29" t="s">
        <v>37</v>
      </c>
      <c r="K12" s="164"/>
      <c r="L12" s="29" t="s">
        <v>39</v>
      </c>
      <c r="M12" s="29" t="s">
        <v>40</v>
      </c>
      <c r="N12" s="30" t="s">
        <v>57</v>
      </c>
      <c r="O12" s="30" t="s">
        <v>58</v>
      </c>
      <c r="P12" s="31" t="s">
        <v>59</v>
      </c>
      <c r="Q12" s="31" t="s">
        <v>60</v>
      </c>
      <c r="R12" s="173"/>
      <c r="S12" s="168"/>
      <c r="T12" s="173"/>
      <c r="U12" s="173"/>
      <c r="V12" s="173"/>
      <c r="W12" s="171"/>
      <c r="X12" s="32" t="s">
        <v>33</v>
      </c>
      <c r="Y12" s="102" t="s">
        <v>11</v>
      </c>
      <c r="Z12" s="102" t="s">
        <v>14</v>
      </c>
      <c r="AA12" s="103" t="s">
        <v>15</v>
      </c>
    </row>
    <row r="13" spans="1:27" ht="13.5" customHeight="1">
      <c r="A13" s="148" t="s">
        <v>52</v>
      </c>
      <c r="B13" s="149"/>
      <c r="C13" s="95"/>
      <c r="D13" s="93">
        <v>1</v>
      </c>
      <c r="E13" s="34"/>
      <c r="F13" s="35"/>
      <c r="G13" s="35"/>
      <c r="H13" s="36"/>
      <c r="I13" s="37"/>
      <c r="J13" s="37"/>
      <c r="K13" s="37"/>
      <c r="L13" s="38"/>
      <c r="M13" s="39"/>
      <c r="N13" s="39"/>
      <c r="O13" s="39"/>
      <c r="P13" s="39"/>
      <c r="Q13" s="2">
        <f>N13*P13</f>
        <v>0</v>
      </c>
      <c r="R13" s="39"/>
      <c r="S13" s="40"/>
      <c r="T13" s="41"/>
      <c r="U13" s="5">
        <f aca="true" t="shared" si="0" ref="U13:U44">S13+T13</f>
        <v>0</v>
      </c>
      <c r="V13" s="6">
        <f aca="true" t="shared" si="1" ref="V13:V44">_xlfn.IFERROR(S13/U13,"")</f>
      </c>
      <c r="W13" s="42"/>
      <c r="X13" s="146"/>
      <c r="Y13" s="130"/>
      <c r="Z13" s="127">
        <f>SUM(S13:S22)+Y13</f>
        <v>0</v>
      </c>
      <c r="AA13" s="209">
        <f>X13-Z13</f>
        <v>0</v>
      </c>
    </row>
    <row r="14" spans="1:27" ht="11.25">
      <c r="A14" s="150"/>
      <c r="B14" s="151"/>
      <c r="C14" s="96"/>
      <c r="D14" s="94">
        <f>D13+1</f>
        <v>2</v>
      </c>
      <c r="E14" s="43"/>
      <c r="F14" s="44"/>
      <c r="G14" s="44"/>
      <c r="H14" s="45"/>
      <c r="I14" s="46"/>
      <c r="J14" s="46"/>
      <c r="K14" s="46"/>
      <c r="L14" s="47"/>
      <c r="M14" s="48"/>
      <c r="N14" s="48"/>
      <c r="O14" s="48"/>
      <c r="P14" s="48"/>
      <c r="Q14" s="3">
        <f aca="true" t="shared" si="2" ref="Q14:Q72">N14*P14</f>
        <v>0</v>
      </c>
      <c r="R14" s="48"/>
      <c r="S14" s="49"/>
      <c r="T14" s="50"/>
      <c r="U14" s="7">
        <f t="shared" si="0"/>
        <v>0</v>
      </c>
      <c r="V14" s="8">
        <f t="shared" si="1"/>
      </c>
      <c r="W14" s="51"/>
      <c r="X14" s="141"/>
      <c r="Y14" s="131"/>
      <c r="Z14" s="128"/>
      <c r="AA14" s="210"/>
    </row>
    <row r="15" spans="1:27" ht="11.25" customHeight="1">
      <c r="A15" s="150"/>
      <c r="B15" s="151"/>
      <c r="C15" s="96"/>
      <c r="D15" s="94">
        <f aca="true" t="shared" si="3" ref="D15:D22">D14+1</f>
        <v>3</v>
      </c>
      <c r="E15" s="43"/>
      <c r="F15" s="44"/>
      <c r="G15" s="44"/>
      <c r="H15" s="45"/>
      <c r="I15" s="46"/>
      <c r="J15" s="46"/>
      <c r="K15" s="46"/>
      <c r="L15" s="47"/>
      <c r="M15" s="48"/>
      <c r="N15" s="48"/>
      <c r="O15" s="48"/>
      <c r="P15" s="48"/>
      <c r="Q15" s="3">
        <f t="shared" si="2"/>
        <v>0</v>
      </c>
      <c r="R15" s="48"/>
      <c r="S15" s="49"/>
      <c r="T15" s="50"/>
      <c r="U15" s="7">
        <f t="shared" si="0"/>
        <v>0</v>
      </c>
      <c r="V15" s="8">
        <f t="shared" si="1"/>
      </c>
      <c r="W15" s="51"/>
      <c r="X15" s="141"/>
      <c r="Y15" s="131"/>
      <c r="Z15" s="128"/>
      <c r="AA15" s="210"/>
    </row>
    <row r="16" spans="1:27" ht="11.25" customHeight="1">
      <c r="A16" s="150"/>
      <c r="B16" s="151"/>
      <c r="C16" s="96"/>
      <c r="D16" s="94">
        <f t="shared" si="3"/>
        <v>4</v>
      </c>
      <c r="E16" s="43"/>
      <c r="F16" s="44"/>
      <c r="G16" s="44"/>
      <c r="H16" s="45"/>
      <c r="I16" s="46"/>
      <c r="J16" s="46"/>
      <c r="K16" s="46"/>
      <c r="L16" s="47"/>
      <c r="M16" s="48"/>
      <c r="N16" s="48"/>
      <c r="O16" s="48"/>
      <c r="P16" s="48"/>
      <c r="Q16" s="82">
        <f t="shared" si="2"/>
        <v>0</v>
      </c>
      <c r="R16" s="48"/>
      <c r="S16" s="49"/>
      <c r="T16" s="50"/>
      <c r="U16" s="7">
        <f t="shared" si="0"/>
        <v>0</v>
      </c>
      <c r="V16" s="8">
        <f t="shared" si="1"/>
      </c>
      <c r="W16" s="51"/>
      <c r="X16" s="141"/>
      <c r="Y16" s="131"/>
      <c r="Z16" s="128"/>
      <c r="AA16" s="210"/>
    </row>
    <row r="17" spans="1:27" ht="11.25" customHeight="1">
      <c r="A17" s="150"/>
      <c r="B17" s="151"/>
      <c r="C17" s="96"/>
      <c r="D17" s="94">
        <f t="shared" si="3"/>
        <v>5</v>
      </c>
      <c r="E17" s="43"/>
      <c r="F17" s="44"/>
      <c r="G17" s="44"/>
      <c r="H17" s="45"/>
      <c r="I17" s="46"/>
      <c r="J17" s="46"/>
      <c r="K17" s="46"/>
      <c r="L17" s="47"/>
      <c r="M17" s="48"/>
      <c r="N17" s="48"/>
      <c r="O17" s="48"/>
      <c r="P17" s="48"/>
      <c r="Q17" s="3">
        <f t="shared" si="2"/>
        <v>0</v>
      </c>
      <c r="R17" s="48"/>
      <c r="S17" s="49"/>
      <c r="T17" s="50"/>
      <c r="U17" s="7">
        <f t="shared" si="0"/>
        <v>0</v>
      </c>
      <c r="V17" s="8">
        <f t="shared" si="1"/>
      </c>
      <c r="W17" s="51"/>
      <c r="X17" s="141"/>
      <c r="Y17" s="131"/>
      <c r="Z17" s="128"/>
      <c r="AA17" s="210"/>
    </row>
    <row r="18" spans="1:27" ht="11.25" customHeight="1">
      <c r="A18" s="150"/>
      <c r="B18" s="151"/>
      <c r="C18" s="96"/>
      <c r="D18" s="94">
        <f t="shared" si="3"/>
        <v>6</v>
      </c>
      <c r="E18" s="43"/>
      <c r="F18" s="44"/>
      <c r="G18" s="44"/>
      <c r="H18" s="45"/>
      <c r="I18" s="46"/>
      <c r="J18" s="46"/>
      <c r="K18" s="46"/>
      <c r="L18" s="47"/>
      <c r="M18" s="48"/>
      <c r="N18" s="48"/>
      <c r="O18" s="48"/>
      <c r="P18" s="48"/>
      <c r="Q18" s="3">
        <f t="shared" si="2"/>
        <v>0</v>
      </c>
      <c r="R18" s="48"/>
      <c r="S18" s="49"/>
      <c r="T18" s="50"/>
      <c r="U18" s="7">
        <f t="shared" si="0"/>
        <v>0</v>
      </c>
      <c r="V18" s="8">
        <f t="shared" si="1"/>
      </c>
      <c r="W18" s="51"/>
      <c r="X18" s="141"/>
      <c r="Y18" s="131"/>
      <c r="Z18" s="128"/>
      <c r="AA18" s="210"/>
    </row>
    <row r="19" spans="1:27" ht="11.25" customHeight="1">
      <c r="A19" s="150"/>
      <c r="B19" s="151"/>
      <c r="C19" s="96"/>
      <c r="D19" s="94">
        <f t="shared" si="3"/>
        <v>7</v>
      </c>
      <c r="E19" s="43"/>
      <c r="F19" s="44"/>
      <c r="G19" s="44"/>
      <c r="H19" s="45"/>
      <c r="I19" s="46"/>
      <c r="J19" s="46"/>
      <c r="K19" s="46"/>
      <c r="L19" s="47"/>
      <c r="M19" s="48"/>
      <c r="N19" s="48"/>
      <c r="O19" s="48"/>
      <c r="P19" s="48"/>
      <c r="Q19" s="3">
        <f t="shared" si="2"/>
        <v>0</v>
      </c>
      <c r="R19" s="48"/>
      <c r="S19" s="49"/>
      <c r="T19" s="50"/>
      <c r="U19" s="7">
        <f t="shared" si="0"/>
        <v>0</v>
      </c>
      <c r="V19" s="8">
        <f t="shared" si="1"/>
      </c>
      <c r="W19" s="51"/>
      <c r="X19" s="141"/>
      <c r="Y19" s="131"/>
      <c r="Z19" s="128"/>
      <c r="AA19" s="210"/>
    </row>
    <row r="20" spans="1:27" ht="11.25" customHeight="1">
      <c r="A20" s="150"/>
      <c r="B20" s="151"/>
      <c r="C20" s="96"/>
      <c r="D20" s="94">
        <f t="shared" si="3"/>
        <v>8</v>
      </c>
      <c r="E20" s="43"/>
      <c r="F20" s="44"/>
      <c r="G20" s="44"/>
      <c r="H20" s="45"/>
      <c r="I20" s="46"/>
      <c r="J20" s="46"/>
      <c r="K20" s="46"/>
      <c r="L20" s="47"/>
      <c r="M20" s="48"/>
      <c r="N20" s="48"/>
      <c r="O20" s="48"/>
      <c r="P20" s="48"/>
      <c r="Q20" s="3">
        <f t="shared" si="2"/>
        <v>0</v>
      </c>
      <c r="R20" s="48"/>
      <c r="S20" s="49"/>
      <c r="T20" s="50"/>
      <c r="U20" s="7">
        <f t="shared" si="0"/>
        <v>0</v>
      </c>
      <c r="V20" s="8">
        <f t="shared" si="1"/>
      </c>
      <c r="W20" s="51"/>
      <c r="X20" s="141"/>
      <c r="Y20" s="131"/>
      <c r="Z20" s="128"/>
      <c r="AA20" s="211"/>
    </row>
    <row r="21" spans="1:27" ht="11.25" customHeight="1">
      <c r="A21" s="150"/>
      <c r="B21" s="151"/>
      <c r="C21" s="96"/>
      <c r="D21" s="94">
        <f t="shared" si="3"/>
        <v>9</v>
      </c>
      <c r="E21" s="52"/>
      <c r="F21" s="53"/>
      <c r="G21" s="53"/>
      <c r="H21" s="45"/>
      <c r="I21" s="46"/>
      <c r="J21" s="46"/>
      <c r="K21" s="46"/>
      <c r="L21" s="47"/>
      <c r="M21" s="48"/>
      <c r="N21" s="48"/>
      <c r="O21" s="48"/>
      <c r="P21" s="48"/>
      <c r="Q21" s="3">
        <f t="shared" si="2"/>
        <v>0</v>
      </c>
      <c r="R21" s="48"/>
      <c r="S21" s="49"/>
      <c r="T21" s="50"/>
      <c r="U21" s="7">
        <f t="shared" si="0"/>
        <v>0</v>
      </c>
      <c r="V21" s="8">
        <f t="shared" si="1"/>
      </c>
      <c r="W21" s="51"/>
      <c r="X21" s="141"/>
      <c r="Y21" s="131"/>
      <c r="Z21" s="128"/>
      <c r="AA21" s="143" t="e">
        <f>Z13/X13</f>
        <v>#DIV/0!</v>
      </c>
    </row>
    <row r="22" spans="1:27" ht="11.25" customHeight="1" thickBot="1">
      <c r="A22" s="152"/>
      <c r="B22" s="153"/>
      <c r="C22" s="97"/>
      <c r="D22" s="98">
        <f t="shared" si="3"/>
        <v>10</v>
      </c>
      <c r="E22" s="54"/>
      <c r="F22" s="55"/>
      <c r="G22" s="55"/>
      <c r="H22" s="56"/>
      <c r="I22" s="57"/>
      <c r="J22" s="57"/>
      <c r="K22" s="57"/>
      <c r="L22" s="58"/>
      <c r="M22" s="59"/>
      <c r="N22" s="59"/>
      <c r="O22" s="59"/>
      <c r="P22" s="59"/>
      <c r="Q22" s="4">
        <f t="shared" si="2"/>
        <v>0</v>
      </c>
      <c r="R22" s="59"/>
      <c r="S22" s="60"/>
      <c r="T22" s="61"/>
      <c r="U22" s="9">
        <f t="shared" si="0"/>
        <v>0</v>
      </c>
      <c r="V22" s="10">
        <f t="shared" si="1"/>
      </c>
      <c r="W22" s="65"/>
      <c r="X22" s="147"/>
      <c r="Y22" s="131"/>
      <c r="Z22" s="128"/>
      <c r="AA22" s="143"/>
    </row>
    <row r="23" spans="1:27" ht="11.25" customHeight="1">
      <c r="A23" s="148" t="s">
        <v>53</v>
      </c>
      <c r="B23" s="149"/>
      <c r="C23" s="95"/>
      <c r="D23" s="99">
        <f aca="true" t="shared" si="4" ref="D23:D72">D22+1</f>
        <v>11</v>
      </c>
      <c r="E23" s="34"/>
      <c r="F23" s="35"/>
      <c r="G23" s="35"/>
      <c r="H23" s="62"/>
      <c r="I23" s="37"/>
      <c r="J23" s="37"/>
      <c r="K23" s="37"/>
      <c r="L23" s="38"/>
      <c r="M23" s="39"/>
      <c r="N23" s="39"/>
      <c r="O23" s="39"/>
      <c r="P23" s="39"/>
      <c r="Q23" s="2">
        <f t="shared" si="2"/>
        <v>0</v>
      </c>
      <c r="R23" s="39"/>
      <c r="S23" s="40"/>
      <c r="T23" s="41"/>
      <c r="U23" s="5">
        <f t="shared" si="0"/>
        <v>0</v>
      </c>
      <c r="V23" s="6">
        <f t="shared" si="1"/>
      </c>
      <c r="W23" s="42"/>
      <c r="X23" s="140"/>
      <c r="Y23" s="131"/>
      <c r="Z23" s="128">
        <f>SUM(S23:S32)+Y23</f>
        <v>0</v>
      </c>
      <c r="AA23" s="212">
        <f>X23-Z23</f>
        <v>0</v>
      </c>
    </row>
    <row r="24" spans="1:27" ht="11.25" customHeight="1">
      <c r="A24" s="150"/>
      <c r="B24" s="151"/>
      <c r="C24" s="96"/>
      <c r="D24" s="100">
        <f t="shared" si="4"/>
        <v>12</v>
      </c>
      <c r="E24" s="43"/>
      <c r="F24" s="44"/>
      <c r="G24" s="44"/>
      <c r="H24" s="63"/>
      <c r="I24" s="46"/>
      <c r="J24" s="46"/>
      <c r="K24" s="46"/>
      <c r="L24" s="47"/>
      <c r="M24" s="48"/>
      <c r="N24" s="48"/>
      <c r="O24" s="48"/>
      <c r="P24" s="48"/>
      <c r="Q24" s="3">
        <f t="shared" si="2"/>
        <v>0</v>
      </c>
      <c r="R24" s="48"/>
      <c r="S24" s="49"/>
      <c r="T24" s="50"/>
      <c r="U24" s="7">
        <f t="shared" si="0"/>
        <v>0</v>
      </c>
      <c r="V24" s="8">
        <f t="shared" si="1"/>
      </c>
      <c r="W24" s="51"/>
      <c r="X24" s="141"/>
      <c r="Y24" s="131"/>
      <c r="Z24" s="128"/>
      <c r="AA24" s="210"/>
    </row>
    <row r="25" spans="1:27" ht="11.25" customHeight="1">
      <c r="A25" s="150"/>
      <c r="B25" s="151"/>
      <c r="C25" s="96"/>
      <c r="D25" s="100">
        <f t="shared" si="4"/>
        <v>13</v>
      </c>
      <c r="E25" s="43"/>
      <c r="F25" s="44"/>
      <c r="G25" s="44"/>
      <c r="H25" s="63"/>
      <c r="I25" s="46"/>
      <c r="J25" s="46"/>
      <c r="K25" s="46"/>
      <c r="L25" s="47"/>
      <c r="M25" s="48"/>
      <c r="N25" s="48"/>
      <c r="O25" s="48"/>
      <c r="P25" s="48"/>
      <c r="Q25" s="3">
        <f t="shared" si="2"/>
        <v>0</v>
      </c>
      <c r="R25" s="48"/>
      <c r="S25" s="49"/>
      <c r="T25" s="50"/>
      <c r="U25" s="7">
        <f t="shared" si="0"/>
        <v>0</v>
      </c>
      <c r="V25" s="8">
        <f t="shared" si="1"/>
      </c>
      <c r="W25" s="51"/>
      <c r="X25" s="141"/>
      <c r="Y25" s="131"/>
      <c r="Z25" s="128"/>
      <c r="AA25" s="210"/>
    </row>
    <row r="26" spans="1:27" ht="11.25" customHeight="1">
      <c r="A26" s="150"/>
      <c r="B26" s="151"/>
      <c r="C26" s="96"/>
      <c r="D26" s="100">
        <f t="shared" si="4"/>
        <v>14</v>
      </c>
      <c r="E26" s="43"/>
      <c r="F26" s="44"/>
      <c r="G26" s="44"/>
      <c r="H26" s="63"/>
      <c r="I26" s="46"/>
      <c r="J26" s="46"/>
      <c r="K26" s="46"/>
      <c r="L26" s="47"/>
      <c r="M26" s="48"/>
      <c r="N26" s="48"/>
      <c r="O26" s="48"/>
      <c r="P26" s="48"/>
      <c r="Q26" s="3">
        <f t="shared" si="2"/>
        <v>0</v>
      </c>
      <c r="R26" s="48"/>
      <c r="S26" s="49"/>
      <c r="T26" s="50"/>
      <c r="U26" s="7">
        <f t="shared" si="0"/>
        <v>0</v>
      </c>
      <c r="V26" s="8">
        <f t="shared" si="1"/>
      </c>
      <c r="W26" s="51"/>
      <c r="X26" s="141"/>
      <c r="Y26" s="131"/>
      <c r="Z26" s="128"/>
      <c r="AA26" s="210"/>
    </row>
    <row r="27" spans="1:27" ht="11.25" customHeight="1">
      <c r="A27" s="150"/>
      <c r="B27" s="151"/>
      <c r="C27" s="96"/>
      <c r="D27" s="100">
        <f t="shared" si="4"/>
        <v>15</v>
      </c>
      <c r="E27" s="43"/>
      <c r="F27" s="44"/>
      <c r="G27" s="44"/>
      <c r="H27" s="63"/>
      <c r="I27" s="46"/>
      <c r="J27" s="46"/>
      <c r="K27" s="46"/>
      <c r="L27" s="47"/>
      <c r="M27" s="48"/>
      <c r="N27" s="48"/>
      <c r="O27" s="48"/>
      <c r="P27" s="48"/>
      <c r="Q27" s="3">
        <f t="shared" si="2"/>
        <v>0</v>
      </c>
      <c r="R27" s="48"/>
      <c r="S27" s="49"/>
      <c r="T27" s="50"/>
      <c r="U27" s="7">
        <f t="shared" si="0"/>
        <v>0</v>
      </c>
      <c r="V27" s="8">
        <f t="shared" si="1"/>
      </c>
      <c r="W27" s="51"/>
      <c r="X27" s="141"/>
      <c r="Y27" s="131"/>
      <c r="Z27" s="128"/>
      <c r="AA27" s="210"/>
    </row>
    <row r="28" spans="1:27" ht="11.25" customHeight="1">
      <c r="A28" s="150"/>
      <c r="B28" s="151"/>
      <c r="C28" s="96"/>
      <c r="D28" s="100">
        <f t="shared" si="4"/>
        <v>16</v>
      </c>
      <c r="E28" s="43"/>
      <c r="F28" s="44"/>
      <c r="G28" s="44"/>
      <c r="H28" s="63"/>
      <c r="I28" s="46"/>
      <c r="J28" s="46"/>
      <c r="K28" s="46"/>
      <c r="L28" s="47"/>
      <c r="M28" s="48"/>
      <c r="N28" s="48"/>
      <c r="O28" s="48"/>
      <c r="P28" s="48"/>
      <c r="Q28" s="3">
        <f t="shared" si="2"/>
        <v>0</v>
      </c>
      <c r="R28" s="48"/>
      <c r="S28" s="49"/>
      <c r="T28" s="50"/>
      <c r="U28" s="7">
        <f t="shared" si="0"/>
        <v>0</v>
      </c>
      <c r="V28" s="8">
        <f t="shared" si="1"/>
      </c>
      <c r="W28" s="51"/>
      <c r="X28" s="141"/>
      <c r="Y28" s="131"/>
      <c r="Z28" s="128"/>
      <c r="AA28" s="210"/>
    </row>
    <row r="29" spans="1:27" ht="11.25" customHeight="1">
      <c r="A29" s="150"/>
      <c r="B29" s="151"/>
      <c r="C29" s="96"/>
      <c r="D29" s="100">
        <f t="shared" si="4"/>
        <v>17</v>
      </c>
      <c r="E29" s="43"/>
      <c r="F29" s="44"/>
      <c r="G29" s="44"/>
      <c r="H29" s="63"/>
      <c r="I29" s="46"/>
      <c r="J29" s="46"/>
      <c r="K29" s="46"/>
      <c r="L29" s="47"/>
      <c r="M29" s="48"/>
      <c r="N29" s="48"/>
      <c r="O29" s="48"/>
      <c r="P29" s="48"/>
      <c r="Q29" s="3">
        <f t="shared" si="2"/>
        <v>0</v>
      </c>
      <c r="R29" s="48"/>
      <c r="S29" s="49"/>
      <c r="T29" s="50"/>
      <c r="U29" s="7">
        <f t="shared" si="0"/>
        <v>0</v>
      </c>
      <c r="V29" s="8">
        <f t="shared" si="1"/>
      </c>
      <c r="W29" s="51"/>
      <c r="X29" s="141"/>
      <c r="Y29" s="131"/>
      <c r="Z29" s="128"/>
      <c r="AA29" s="210"/>
    </row>
    <row r="30" spans="1:27" ht="11.25" customHeight="1">
      <c r="A30" s="150"/>
      <c r="B30" s="151"/>
      <c r="C30" s="96"/>
      <c r="D30" s="100">
        <f t="shared" si="4"/>
        <v>18</v>
      </c>
      <c r="E30" s="43"/>
      <c r="F30" s="44"/>
      <c r="G30" s="44"/>
      <c r="H30" s="63"/>
      <c r="I30" s="46"/>
      <c r="J30" s="46"/>
      <c r="K30" s="46"/>
      <c r="L30" s="47"/>
      <c r="M30" s="48"/>
      <c r="N30" s="48"/>
      <c r="O30" s="48"/>
      <c r="P30" s="48"/>
      <c r="Q30" s="3">
        <f t="shared" si="2"/>
        <v>0</v>
      </c>
      <c r="R30" s="48"/>
      <c r="S30" s="49"/>
      <c r="T30" s="50"/>
      <c r="U30" s="7">
        <f t="shared" si="0"/>
        <v>0</v>
      </c>
      <c r="V30" s="8">
        <f t="shared" si="1"/>
      </c>
      <c r="W30" s="51"/>
      <c r="X30" s="141"/>
      <c r="Y30" s="131"/>
      <c r="Z30" s="128"/>
      <c r="AA30" s="211"/>
    </row>
    <row r="31" spans="1:27" ht="11.25" customHeight="1">
      <c r="A31" s="150"/>
      <c r="B31" s="151"/>
      <c r="C31" s="96"/>
      <c r="D31" s="100">
        <f t="shared" si="4"/>
        <v>19</v>
      </c>
      <c r="E31" s="43"/>
      <c r="F31" s="44"/>
      <c r="G31" s="44"/>
      <c r="H31" s="63"/>
      <c r="I31" s="46"/>
      <c r="J31" s="46"/>
      <c r="K31" s="46"/>
      <c r="L31" s="47"/>
      <c r="M31" s="48"/>
      <c r="N31" s="48"/>
      <c r="O31" s="48"/>
      <c r="P31" s="48"/>
      <c r="Q31" s="3">
        <f t="shared" si="2"/>
        <v>0</v>
      </c>
      <c r="R31" s="48"/>
      <c r="S31" s="49"/>
      <c r="T31" s="50"/>
      <c r="U31" s="7">
        <f t="shared" si="0"/>
        <v>0</v>
      </c>
      <c r="V31" s="8">
        <f t="shared" si="1"/>
      </c>
      <c r="W31" s="51"/>
      <c r="X31" s="141"/>
      <c r="Y31" s="131"/>
      <c r="Z31" s="128"/>
      <c r="AA31" s="143" t="e">
        <f>Z23/X23</f>
        <v>#DIV/0!</v>
      </c>
    </row>
    <row r="32" spans="1:27" ht="11.25" customHeight="1" thickBot="1">
      <c r="A32" s="152"/>
      <c r="B32" s="153"/>
      <c r="C32" s="97"/>
      <c r="D32" s="101">
        <f t="shared" si="4"/>
        <v>20</v>
      </c>
      <c r="E32" s="54"/>
      <c r="F32" s="55"/>
      <c r="G32" s="55"/>
      <c r="H32" s="64"/>
      <c r="I32" s="57"/>
      <c r="J32" s="57"/>
      <c r="K32" s="57"/>
      <c r="L32" s="58"/>
      <c r="M32" s="59"/>
      <c r="N32" s="59"/>
      <c r="O32" s="59"/>
      <c r="P32" s="59"/>
      <c r="Q32" s="4">
        <f t="shared" si="2"/>
        <v>0</v>
      </c>
      <c r="R32" s="59"/>
      <c r="S32" s="60"/>
      <c r="T32" s="61"/>
      <c r="U32" s="9">
        <f t="shared" si="0"/>
        <v>0</v>
      </c>
      <c r="V32" s="10">
        <f t="shared" si="1"/>
      </c>
      <c r="W32" s="65"/>
      <c r="X32" s="142"/>
      <c r="Y32" s="131"/>
      <c r="Z32" s="128"/>
      <c r="AA32" s="143"/>
    </row>
    <row r="33" spans="1:27" ht="11.25" customHeight="1">
      <c r="A33" s="179" t="s">
        <v>51</v>
      </c>
      <c r="B33" s="180"/>
      <c r="C33" s="95"/>
      <c r="D33" s="99">
        <f>D32+1</f>
        <v>21</v>
      </c>
      <c r="E33" s="34"/>
      <c r="F33" s="35"/>
      <c r="G33" s="35"/>
      <c r="H33" s="62"/>
      <c r="I33" s="37"/>
      <c r="J33" s="37"/>
      <c r="K33" s="37"/>
      <c r="L33" s="38"/>
      <c r="M33" s="39"/>
      <c r="N33" s="39"/>
      <c r="O33" s="39"/>
      <c r="P33" s="39"/>
      <c r="Q33" s="2">
        <f t="shared" si="2"/>
        <v>0</v>
      </c>
      <c r="R33" s="39"/>
      <c r="S33" s="40"/>
      <c r="T33" s="41"/>
      <c r="U33" s="5">
        <f t="shared" si="0"/>
        <v>0</v>
      </c>
      <c r="V33" s="6">
        <f t="shared" si="1"/>
      </c>
      <c r="W33" s="42"/>
      <c r="X33" s="206"/>
      <c r="Y33" s="207"/>
      <c r="Z33" s="185">
        <f>SUM(S33:S42)+Y33</f>
        <v>0</v>
      </c>
      <c r="AA33" s="144">
        <f>X33-Z33</f>
        <v>0</v>
      </c>
    </row>
    <row r="34" spans="1:27" ht="11.25" customHeight="1">
      <c r="A34" s="181"/>
      <c r="B34" s="182"/>
      <c r="C34" s="96"/>
      <c r="D34" s="100">
        <f aca="true" t="shared" si="5" ref="D34:D42">D33+1</f>
        <v>22</v>
      </c>
      <c r="E34" s="43"/>
      <c r="F34" s="44"/>
      <c r="G34" s="44"/>
      <c r="H34" s="63"/>
      <c r="I34" s="46"/>
      <c r="J34" s="46"/>
      <c r="K34" s="46"/>
      <c r="L34" s="47"/>
      <c r="M34" s="48"/>
      <c r="N34" s="48"/>
      <c r="O34" s="48"/>
      <c r="P34" s="48"/>
      <c r="Q34" s="3">
        <f t="shared" si="2"/>
        <v>0</v>
      </c>
      <c r="R34" s="48"/>
      <c r="S34" s="49"/>
      <c r="T34" s="50"/>
      <c r="U34" s="7">
        <f t="shared" si="0"/>
        <v>0</v>
      </c>
      <c r="V34" s="8">
        <f t="shared" si="1"/>
      </c>
      <c r="W34" s="51"/>
      <c r="X34" s="206"/>
      <c r="Y34" s="207"/>
      <c r="Z34" s="185"/>
      <c r="AA34" s="144"/>
    </row>
    <row r="35" spans="1:27" ht="11.25" customHeight="1">
      <c r="A35" s="181"/>
      <c r="B35" s="182"/>
      <c r="C35" s="96"/>
      <c r="D35" s="100">
        <f t="shared" si="5"/>
        <v>23</v>
      </c>
      <c r="E35" s="43"/>
      <c r="F35" s="44"/>
      <c r="G35" s="44"/>
      <c r="H35" s="63"/>
      <c r="I35" s="46"/>
      <c r="J35" s="46"/>
      <c r="K35" s="46"/>
      <c r="L35" s="47"/>
      <c r="M35" s="48"/>
      <c r="N35" s="48"/>
      <c r="O35" s="48"/>
      <c r="P35" s="48"/>
      <c r="Q35" s="3">
        <f t="shared" si="2"/>
        <v>0</v>
      </c>
      <c r="R35" s="48"/>
      <c r="S35" s="49"/>
      <c r="T35" s="50"/>
      <c r="U35" s="7">
        <f t="shared" si="0"/>
        <v>0</v>
      </c>
      <c r="V35" s="8">
        <f t="shared" si="1"/>
      </c>
      <c r="W35" s="51"/>
      <c r="X35" s="206"/>
      <c r="Y35" s="207"/>
      <c r="Z35" s="185"/>
      <c r="AA35" s="144"/>
    </row>
    <row r="36" spans="1:27" ht="11.25" customHeight="1">
      <c r="A36" s="181"/>
      <c r="B36" s="182"/>
      <c r="C36" s="96"/>
      <c r="D36" s="100">
        <f t="shared" si="5"/>
        <v>24</v>
      </c>
      <c r="E36" s="43"/>
      <c r="F36" s="44"/>
      <c r="G36" s="44"/>
      <c r="H36" s="63"/>
      <c r="I36" s="46"/>
      <c r="J36" s="46"/>
      <c r="K36" s="46"/>
      <c r="L36" s="47"/>
      <c r="M36" s="48"/>
      <c r="N36" s="48"/>
      <c r="O36" s="48"/>
      <c r="P36" s="48"/>
      <c r="Q36" s="3">
        <f t="shared" si="2"/>
        <v>0</v>
      </c>
      <c r="R36" s="48"/>
      <c r="S36" s="49"/>
      <c r="T36" s="50"/>
      <c r="U36" s="7">
        <f t="shared" si="0"/>
        <v>0</v>
      </c>
      <c r="V36" s="8">
        <f t="shared" si="1"/>
      </c>
      <c r="W36" s="51"/>
      <c r="X36" s="206"/>
      <c r="Y36" s="207"/>
      <c r="Z36" s="185"/>
      <c r="AA36" s="144"/>
    </row>
    <row r="37" spans="1:27" ht="11.25" customHeight="1">
      <c r="A37" s="181"/>
      <c r="B37" s="182"/>
      <c r="C37" s="96"/>
      <c r="D37" s="100">
        <f t="shared" si="5"/>
        <v>25</v>
      </c>
      <c r="E37" s="43"/>
      <c r="F37" s="44"/>
      <c r="G37" s="44"/>
      <c r="H37" s="63"/>
      <c r="I37" s="46"/>
      <c r="J37" s="46"/>
      <c r="K37" s="46"/>
      <c r="L37" s="47"/>
      <c r="M37" s="48"/>
      <c r="N37" s="48"/>
      <c r="O37" s="48"/>
      <c r="P37" s="48"/>
      <c r="Q37" s="3">
        <f t="shared" si="2"/>
        <v>0</v>
      </c>
      <c r="R37" s="48"/>
      <c r="S37" s="49"/>
      <c r="T37" s="50"/>
      <c r="U37" s="7">
        <f t="shared" si="0"/>
        <v>0</v>
      </c>
      <c r="V37" s="8">
        <f t="shared" si="1"/>
      </c>
      <c r="W37" s="51"/>
      <c r="X37" s="206"/>
      <c r="Y37" s="207"/>
      <c r="Z37" s="185"/>
      <c r="AA37" s="144"/>
    </row>
    <row r="38" spans="1:27" ht="11.25" customHeight="1">
      <c r="A38" s="181"/>
      <c r="B38" s="182"/>
      <c r="C38" s="96"/>
      <c r="D38" s="100">
        <f t="shared" si="5"/>
        <v>26</v>
      </c>
      <c r="E38" s="43"/>
      <c r="F38" s="44"/>
      <c r="G38" s="44"/>
      <c r="H38" s="63"/>
      <c r="I38" s="46"/>
      <c r="J38" s="46"/>
      <c r="K38" s="46"/>
      <c r="L38" s="47"/>
      <c r="M38" s="48"/>
      <c r="N38" s="48"/>
      <c r="O38" s="48"/>
      <c r="P38" s="48"/>
      <c r="Q38" s="3">
        <f t="shared" si="2"/>
        <v>0</v>
      </c>
      <c r="R38" s="48"/>
      <c r="S38" s="49"/>
      <c r="T38" s="50"/>
      <c r="U38" s="7">
        <f t="shared" si="0"/>
        <v>0</v>
      </c>
      <c r="V38" s="8">
        <f t="shared" si="1"/>
      </c>
      <c r="W38" s="51"/>
      <c r="X38" s="206"/>
      <c r="Y38" s="207"/>
      <c r="Z38" s="185"/>
      <c r="AA38" s="144"/>
    </row>
    <row r="39" spans="1:27" ht="11.25" customHeight="1">
      <c r="A39" s="181"/>
      <c r="B39" s="182"/>
      <c r="C39" s="96"/>
      <c r="D39" s="100">
        <f t="shared" si="5"/>
        <v>27</v>
      </c>
      <c r="E39" s="43"/>
      <c r="F39" s="44"/>
      <c r="G39" s="44"/>
      <c r="H39" s="63"/>
      <c r="I39" s="46"/>
      <c r="J39" s="46"/>
      <c r="K39" s="46"/>
      <c r="L39" s="47"/>
      <c r="M39" s="48"/>
      <c r="N39" s="48"/>
      <c r="O39" s="48"/>
      <c r="P39" s="48"/>
      <c r="Q39" s="3">
        <f t="shared" si="2"/>
        <v>0</v>
      </c>
      <c r="R39" s="48"/>
      <c r="S39" s="49"/>
      <c r="T39" s="50"/>
      <c r="U39" s="7">
        <f t="shared" si="0"/>
        <v>0</v>
      </c>
      <c r="V39" s="8">
        <f t="shared" si="1"/>
      </c>
      <c r="W39" s="51"/>
      <c r="X39" s="206"/>
      <c r="Y39" s="207"/>
      <c r="Z39" s="185"/>
      <c r="AA39" s="144"/>
    </row>
    <row r="40" spans="1:27" ht="11.25" customHeight="1">
      <c r="A40" s="181"/>
      <c r="B40" s="182"/>
      <c r="C40" s="96"/>
      <c r="D40" s="100">
        <f t="shared" si="5"/>
        <v>28</v>
      </c>
      <c r="E40" s="43"/>
      <c r="F40" s="44"/>
      <c r="G40" s="44"/>
      <c r="H40" s="63"/>
      <c r="I40" s="46"/>
      <c r="J40" s="46"/>
      <c r="K40" s="46"/>
      <c r="L40" s="47"/>
      <c r="M40" s="48"/>
      <c r="N40" s="48"/>
      <c r="O40" s="48"/>
      <c r="P40" s="48"/>
      <c r="Q40" s="3">
        <f t="shared" si="2"/>
        <v>0</v>
      </c>
      <c r="R40" s="48"/>
      <c r="S40" s="49"/>
      <c r="T40" s="50"/>
      <c r="U40" s="7">
        <f t="shared" si="0"/>
        <v>0</v>
      </c>
      <c r="V40" s="8">
        <f t="shared" si="1"/>
      </c>
      <c r="W40" s="51"/>
      <c r="X40" s="206"/>
      <c r="Y40" s="207"/>
      <c r="Z40" s="185"/>
      <c r="AA40" s="144"/>
    </row>
    <row r="41" spans="1:27" ht="11.25" customHeight="1">
      <c r="A41" s="181"/>
      <c r="B41" s="182"/>
      <c r="C41" s="96"/>
      <c r="D41" s="100">
        <f t="shared" si="5"/>
        <v>29</v>
      </c>
      <c r="E41" s="43"/>
      <c r="F41" s="44"/>
      <c r="G41" s="44"/>
      <c r="H41" s="63"/>
      <c r="I41" s="46"/>
      <c r="J41" s="46"/>
      <c r="K41" s="46"/>
      <c r="L41" s="47"/>
      <c r="M41" s="48"/>
      <c r="N41" s="48"/>
      <c r="O41" s="48"/>
      <c r="P41" s="48"/>
      <c r="Q41" s="3">
        <f t="shared" si="2"/>
        <v>0</v>
      </c>
      <c r="R41" s="48"/>
      <c r="S41" s="49"/>
      <c r="T41" s="50"/>
      <c r="U41" s="7">
        <f t="shared" si="0"/>
        <v>0</v>
      </c>
      <c r="V41" s="8">
        <f t="shared" si="1"/>
      </c>
      <c r="W41" s="51"/>
      <c r="X41" s="206"/>
      <c r="Y41" s="207"/>
      <c r="Z41" s="185"/>
      <c r="AA41" s="143" t="e">
        <f>Z39/X39</f>
        <v>#DIV/0!</v>
      </c>
    </row>
    <row r="42" spans="1:27" ht="11.25" customHeight="1" thickBot="1">
      <c r="A42" s="183"/>
      <c r="B42" s="184"/>
      <c r="C42" s="97"/>
      <c r="D42" s="101">
        <f t="shared" si="5"/>
        <v>30</v>
      </c>
      <c r="E42" s="54"/>
      <c r="F42" s="55"/>
      <c r="G42" s="55"/>
      <c r="H42" s="64"/>
      <c r="I42" s="57"/>
      <c r="J42" s="57"/>
      <c r="K42" s="57"/>
      <c r="L42" s="58"/>
      <c r="M42" s="59"/>
      <c r="N42" s="59"/>
      <c r="O42" s="59"/>
      <c r="P42" s="59"/>
      <c r="Q42" s="4">
        <f t="shared" si="2"/>
        <v>0</v>
      </c>
      <c r="R42" s="59"/>
      <c r="S42" s="60"/>
      <c r="T42" s="61"/>
      <c r="U42" s="9">
        <f t="shared" si="0"/>
        <v>0</v>
      </c>
      <c r="V42" s="10">
        <f t="shared" si="1"/>
      </c>
      <c r="W42" s="65"/>
      <c r="X42" s="206"/>
      <c r="Y42" s="207"/>
      <c r="Z42" s="185"/>
      <c r="AA42" s="143"/>
    </row>
    <row r="43" spans="1:27" ht="11.25" customHeight="1">
      <c r="A43" s="179" t="s">
        <v>61</v>
      </c>
      <c r="B43" s="180"/>
      <c r="C43" s="95"/>
      <c r="D43" s="99">
        <f t="shared" si="4"/>
        <v>31</v>
      </c>
      <c r="E43" s="34"/>
      <c r="F43" s="35"/>
      <c r="G43" s="35"/>
      <c r="H43" s="62"/>
      <c r="I43" s="37"/>
      <c r="J43" s="37"/>
      <c r="K43" s="37"/>
      <c r="L43" s="38"/>
      <c r="M43" s="39"/>
      <c r="N43" s="39"/>
      <c r="O43" s="39"/>
      <c r="P43" s="39"/>
      <c r="Q43" s="2">
        <f t="shared" si="2"/>
        <v>0</v>
      </c>
      <c r="R43" s="39"/>
      <c r="S43" s="40"/>
      <c r="T43" s="41"/>
      <c r="U43" s="5">
        <f t="shared" si="0"/>
        <v>0</v>
      </c>
      <c r="V43" s="6">
        <f t="shared" si="1"/>
      </c>
      <c r="W43" s="42"/>
      <c r="X43" s="208"/>
      <c r="Y43" s="198"/>
      <c r="Z43" s="185">
        <f>SUM(S43:S52)+Y43</f>
        <v>0</v>
      </c>
      <c r="AA43" s="144">
        <f>X43-Z43</f>
        <v>0</v>
      </c>
    </row>
    <row r="44" spans="1:27" ht="11.25" customHeight="1">
      <c r="A44" s="181"/>
      <c r="B44" s="182"/>
      <c r="C44" s="96"/>
      <c r="D44" s="100">
        <f t="shared" si="4"/>
        <v>32</v>
      </c>
      <c r="E44" s="43"/>
      <c r="F44" s="44"/>
      <c r="G44" s="44"/>
      <c r="H44" s="63"/>
      <c r="I44" s="46"/>
      <c r="J44" s="46"/>
      <c r="K44" s="46"/>
      <c r="L44" s="47"/>
      <c r="M44" s="48"/>
      <c r="N44" s="48"/>
      <c r="O44" s="48"/>
      <c r="P44" s="48"/>
      <c r="Q44" s="3">
        <f t="shared" si="2"/>
        <v>0</v>
      </c>
      <c r="R44" s="48"/>
      <c r="S44" s="49"/>
      <c r="T44" s="50"/>
      <c r="U44" s="7">
        <f t="shared" si="0"/>
        <v>0</v>
      </c>
      <c r="V44" s="8">
        <f t="shared" si="1"/>
      </c>
      <c r="W44" s="51"/>
      <c r="X44" s="208"/>
      <c r="Y44" s="198"/>
      <c r="Z44" s="185"/>
      <c r="AA44" s="144"/>
    </row>
    <row r="45" spans="1:27" ht="11.25" customHeight="1">
      <c r="A45" s="181"/>
      <c r="B45" s="182"/>
      <c r="C45" s="96"/>
      <c r="D45" s="100">
        <f t="shared" si="4"/>
        <v>33</v>
      </c>
      <c r="E45" s="43"/>
      <c r="F45" s="44"/>
      <c r="G45" s="44"/>
      <c r="H45" s="63"/>
      <c r="I45" s="46"/>
      <c r="J45" s="46"/>
      <c r="K45" s="46"/>
      <c r="L45" s="47"/>
      <c r="M45" s="48"/>
      <c r="N45" s="48"/>
      <c r="O45" s="48"/>
      <c r="P45" s="48"/>
      <c r="Q45" s="3">
        <f t="shared" si="2"/>
        <v>0</v>
      </c>
      <c r="R45" s="48"/>
      <c r="S45" s="49"/>
      <c r="T45" s="50"/>
      <c r="U45" s="7">
        <f aca="true" t="shared" si="6" ref="U45:U72">S45+T45</f>
        <v>0</v>
      </c>
      <c r="V45" s="8">
        <f aca="true" t="shared" si="7" ref="V45:V72">_xlfn.IFERROR(S45/U45,"")</f>
      </c>
      <c r="W45" s="51"/>
      <c r="X45" s="208"/>
      <c r="Y45" s="198"/>
      <c r="Z45" s="185"/>
      <c r="AA45" s="144"/>
    </row>
    <row r="46" spans="1:27" ht="11.25" customHeight="1">
      <c r="A46" s="181"/>
      <c r="B46" s="182"/>
      <c r="C46" s="96"/>
      <c r="D46" s="100">
        <f t="shared" si="4"/>
        <v>34</v>
      </c>
      <c r="E46" s="43"/>
      <c r="F46" s="44"/>
      <c r="G46" s="44"/>
      <c r="H46" s="63"/>
      <c r="I46" s="46"/>
      <c r="J46" s="46"/>
      <c r="K46" s="46"/>
      <c r="L46" s="47"/>
      <c r="M46" s="48"/>
      <c r="N46" s="48"/>
      <c r="O46" s="48"/>
      <c r="P46" s="48"/>
      <c r="Q46" s="3">
        <f t="shared" si="2"/>
        <v>0</v>
      </c>
      <c r="R46" s="48"/>
      <c r="S46" s="49"/>
      <c r="T46" s="50"/>
      <c r="U46" s="7">
        <f t="shared" si="6"/>
        <v>0</v>
      </c>
      <c r="V46" s="8">
        <f t="shared" si="7"/>
      </c>
      <c r="W46" s="51"/>
      <c r="X46" s="208"/>
      <c r="Y46" s="198"/>
      <c r="Z46" s="185"/>
      <c r="AA46" s="144"/>
    </row>
    <row r="47" spans="1:27" ht="11.25" customHeight="1">
      <c r="A47" s="181"/>
      <c r="B47" s="182"/>
      <c r="C47" s="96"/>
      <c r="D47" s="100">
        <f t="shared" si="4"/>
        <v>35</v>
      </c>
      <c r="E47" s="43"/>
      <c r="F47" s="44"/>
      <c r="G47" s="44"/>
      <c r="H47" s="63"/>
      <c r="I47" s="46"/>
      <c r="J47" s="46"/>
      <c r="K47" s="46"/>
      <c r="L47" s="47"/>
      <c r="M47" s="48"/>
      <c r="N47" s="48"/>
      <c r="O47" s="48"/>
      <c r="P47" s="48"/>
      <c r="Q47" s="3">
        <f t="shared" si="2"/>
        <v>0</v>
      </c>
      <c r="R47" s="48"/>
      <c r="S47" s="49"/>
      <c r="T47" s="50"/>
      <c r="U47" s="7">
        <f t="shared" si="6"/>
        <v>0</v>
      </c>
      <c r="V47" s="8">
        <f t="shared" si="7"/>
      </c>
      <c r="W47" s="51"/>
      <c r="X47" s="208"/>
      <c r="Y47" s="198"/>
      <c r="Z47" s="185"/>
      <c r="AA47" s="144"/>
    </row>
    <row r="48" spans="1:27" ht="11.25" customHeight="1">
      <c r="A48" s="181"/>
      <c r="B48" s="182"/>
      <c r="C48" s="96"/>
      <c r="D48" s="100">
        <f t="shared" si="4"/>
        <v>36</v>
      </c>
      <c r="E48" s="43"/>
      <c r="F48" s="44"/>
      <c r="G48" s="44"/>
      <c r="H48" s="63"/>
      <c r="I48" s="46"/>
      <c r="J48" s="46"/>
      <c r="K48" s="46"/>
      <c r="L48" s="47"/>
      <c r="M48" s="48"/>
      <c r="N48" s="48"/>
      <c r="O48" s="48"/>
      <c r="P48" s="48"/>
      <c r="Q48" s="3">
        <f t="shared" si="2"/>
        <v>0</v>
      </c>
      <c r="R48" s="48"/>
      <c r="S48" s="49"/>
      <c r="T48" s="50"/>
      <c r="U48" s="7">
        <f t="shared" si="6"/>
        <v>0</v>
      </c>
      <c r="V48" s="8">
        <f t="shared" si="7"/>
      </c>
      <c r="W48" s="51"/>
      <c r="X48" s="208"/>
      <c r="Y48" s="198"/>
      <c r="Z48" s="185"/>
      <c r="AA48" s="144"/>
    </row>
    <row r="49" spans="1:27" ht="11.25" customHeight="1">
      <c r="A49" s="181"/>
      <c r="B49" s="182"/>
      <c r="C49" s="96"/>
      <c r="D49" s="100">
        <f t="shared" si="4"/>
        <v>37</v>
      </c>
      <c r="E49" s="43"/>
      <c r="F49" s="44"/>
      <c r="G49" s="44"/>
      <c r="H49" s="63"/>
      <c r="I49" s="46"/>
      <c r="J49" s="46"/>
      <c r="K49" s="46"/>
      <c r="L49" s="47"/>
      <c r="M49" s="48"/>
      <c r="N49" s="48"/>
      <c r="O49" s="48"/>
      <c r="P49" s="48"/>
      <c r="Q49" s="3">
        <f t="shared" si="2"/>
        <v>0</v>
      </c>
      <c r="R49" s="48"/>
      <c r="S49" s="49"/>
      <c r="T49" s="50"/>
      <c r="U49" s="7">
        <f t="shared" si="6"/>
        <v>0</v>
      </c>
      <c r="V49" s="8">
        <f t="shared" si="7"/>
      </c>
      <c r="W49" s="51"/>
      <c r="X49" s="208"/>
      <c r="Y49" s="198"/>
      <c r="Z49" s="185"/>
      <c r="AA49" s="144"/>
    </row>
    <row r="50" spans="1:27" ht="11.25" customHeight="1">
      <c r="A50" s="181"/>
      <c r="B50" s="182"/>
      <c r="C50" s="96"/>
      <c r="D50" s="100">
        <f t="shared" si="4"/>
        <v>38</v>
      </c>
      <c r="E50" s="43"/>
      <c r="F50" s="44"/>
      <c r="G50" s="44"/>
      <c r="H50" s="63"/>
      <c r="I50" s="46"/>
      <c r="J50" s="46"/>
      <c r="K50" s="46"/>
      <c r="L50" s="47"/>
      <c r="M50" s="48"/>
      <c r="N50" s="48"/>
      <c r="O50" s="48"/>
      <c r="P50" s="48"/>
      <c r="Q50" s="3">
        <f t="shared" si="2"/>
        <v>0</v>
      </c>
      <c r="R50" s="48"/>
      <c r="S50" s="49"/>
      <c r="T50" s="50"/>
      <c r="U50" s="7">
        <f t="shared" si="6"/>
        <v>0</v>
      </c>
      <c r="V50" s="8">
        <f t="shared" si="7"/>
      </c>
      <c r="W50" s="51"/>
      <c r="X50" s="208"/>
      <c r="Y50" s="198"/>
      <c r="Z50" s="185"/>
      <c r="AA50" s="104"/>
    </row>
    <row r="51" spans="1:27" ht="11.25" customHeight="1">
      <c r="A51" s="181"/>
      <c r="B51" s="182"/>
      <c r="C51" s="96"/>
      <c r="D51" s="100">
        <f t="shared" si="4"/>
        <v>39</v>
      </c>
      <c r="E51" s="43"/>
      <c r="F51" s="44"/>
      <c r="G51" s="44"/>
      <c r="H51" s="63"/>
      <c r="I51" s="46"/>
      <c r="J51" s="46"/>
      <c r="K51" s="46"/>
      <c r="L51" s="47"/>
      <c r="M51" s="48"/>
      <c r="N51" s="48"/>
      <c r="O51" s="48"/>
      <c r="P51" s="48"/>
      <c r="Q51" s="3">
        <f t="shared" si="2"/>
        <v>0</v>
      </c>
      <c r="R51" s="48"/>
      <c r="S51" s="49"/>
      <c r="T51" s="50"/>
      <c r="U51" s="7">
        <f t="shared" si="6"/>
        <v>0</v>
      </c>
      <c r="V51" s="8">
        <f t="shared" si="7"/>
      </c>
      <c r="W51" s="51"/>
      <c r="X51" s="208"/>
      <c r="Y51" s="198"/>
      <c r="Z51" s="185"/>
      <c r="AA51" s="143" t="e">
        <f>Z49/X49</f>
        <v>#DIV/0!</v>
      </c>
    </row>
    <row r="52" spans="1:27" ht="11.25" customHeight="1" thickBot="1">
      <c r="A52" s="183"/>
      <c r="B52" s="184"/>
      <c r="C52" s="97"/>
      <c r="D52" s="101">
        <f t="shared" si="4"/>
        <v>40</v>
      </c>
      <c r="E52" s="54"/>
      <c r="F52" s="55"/>
      <c r="G52" s="55"/>
      <c r="H52" s="64"/>
      <c r="I52" s="57"/>
      <c r="J52" s="57"/>
      <c r="K52" s="57"/>
      <c r="L52" s="58"/>
      <c r="M52" s="59"/>
      <c r="N52" s="59"/>
      <c r="O52" s="59"/>
      <c r="P52" s="59"/>
      <c r="Q52" s="4">
        <f t="shared" si="2"/>
        <v>0</v>
      </c>
      <c r="R52" s="59"/>
      <c r="S52" s="60"/>
      <c r="T52" s="61"/>
      <c r="U52" s="9">
        <f t="shared" si="6"/>
        <v>0</v>
      </c>
      <c r="V52" s="10">
        <f t="shared" si="7"/>
      </c>
      <c r="W52" s="65"/>
      <c r="X52" s="208"/>
      <c r="Y52" s="198"/>
      <c r="Z52" s="185"/>
      <c r="AA52" s="143"/>
    </row>
    <row r="53" spans="1:27" ht="11.25" customHeight="1">
      <c r="A53" s="148" t="s">
        <v>49</v>
      </c>
      <c r="B53" s="149"/>
      <c r="C53" s="95"/>
      <c r="D53" s="99" t="e">
        <f>#REF!+1</f>
        <v>#REF!</v>
      </c>
      <c r="E53" s="85"/>
      <c r="F53" s="86"/>
      <c r="G53" s="86"/>
      <c r="H53" s="86"/>
      <c r="I53" s="87"/>
      <c r="J53" s="87"/>
      <c r="K53" s="87"/>
      <c r="L53" s="88"/>
      <c r="M53" s="89"/>
      <c r="N53" s="89"/>
      <c r="O53" s="89"/>
      <c r="P53" s="89"/>
      <c r="Q53" s="90">
        <f t="shared" si="2"/>
        <v>0</v>
      </c>
      <c r="R53" s="89"/>
      <c r="S53" s="91"/>
      <c r="T53" s="91"/>
      <c r="U53" s="105">
        <f t="shared" si="6"/>
        <v>0</v>
      </c>
      <c r="V53" s="106"/>
      <c r="W53" s="51"/>
      <c r="X53" s="107"/>
      <c r="Y53" s="198"/>
      <c r="Z53" s="185">
        <f>SUM(S53:S62)+Y53</f>
        <v>0</v>
      </c>
      <c r="AA53" s="144">
        <f>X53-Z53</f>
        <v>0</v>
      </c>
    </row>
    <row r="54" spans="1:27" ht="11.25" customHeight="1">
      <c r="A54" s="150"/>
      <c r="B54" s="151"/>
      <c r="C54" s="96"/>
      <c r="D54" s="100" t="e">
        <f t="shared" si="4"/>
        <v>#REF!</v>
      </c>
      <c r="E54" s="43"/>
      <c r="F54" s="63"/>
      <c r="G54" s="63"/>
      <c r="H54" s="63"/>
      <c r="I54" s="46"/>
      <c r="J54" s="46"/>
      <c r="K54" s="46"/>
      <c r="L54" s="47"/>
      <c r="M54" s="48"/>
      <c r="N54" s="48"/>
      <c r="O54" s="48"/>
      <c r="P54" s="48"/>
      <c r="Q54" s="3">
        <f t="shared" si="2"/>
        <v>0</v>
      </c>
      <c r="R54" s="48"/>
      <c r="S54" s="49"/>
      <c r="T54" s="49"/>
      <c r="U54" s="7">
        <f t="shared" si="6"/>
        <v>0</v>
      </c>
      <c r="V54" s="106"/>
      <c r="W54" s="51"/>
      <c r="X54" s="107"/>
      <c r="Y54" s="198"/>
      <c r="Z54" s="185"/>
      <c r="AA54" s="144"/>
    </row>
    <row r="55" spans="1:27" ht="11.25" customHeight="1">
      <c r="A55" s="150"/>
      <c r="B55" s="151"/>
      <c r="C55" s="96"/>
      <c r="D55" s="100" t="e">
        <f t="shared" si="4"/>
        <v>#REF!</v>
      </c>
      <c r="E55" s="43"/>
      <c r="F55" s="63"/>
      <c r="G55" s="63"/>
      <c r="H55" s="63"/>
      <c r="I55" s="46"/>
      <c r="J55" s="46"/>
      <c r="K55" s="46"/>
      <c r="L55" s="47"/>
      <c r="M55" s="48"/>
      <c r="N55" s="48"/>
      <c r="O55" s="48"/>
      <c r="P55" s="48"/>
      <c r="Q55" s="3">
        <f t="shared" si="2"/>
        <v>0</v>
      </c>
      <c r="R55" s="48"/>
      <c r="S55" s="49"/>
      <c r="T55" s="49"/>
      <c r="U55" s="7">
        <f t="shared" si="6"/>
        <v>0</v>
      </c>
      <c r="V55" s="106"/>
      <c r="W55" s="51"/>
      <c r="X55" s="107"/>
      <c r="Y55" s="198"/>
      <c r="Z55" s="185"/>
      <c r="AA55" s="144"/>
    </row>
    <row r="56" spans="1:27" ht="11.25" customHeight="1">
      <c r="A56" s="150"/>
      <c r="B56" s="151"/>
      <c r="C56" s="96"/>
      <c r="D56" s="100" t="e">
        <f t="shared" si="4"/>
        <v>#REF!</v>
      </c>
      <c r="E56" s="43"/>
      <c r="F56" s="63"/>
      <c r="G56" s="63"/>
      <c r="H56" s="63"/>
      <c r="I56" s="46"/>
      <c r="J56" s="46"/>
      <c r="K56" s="46"/>
      <c r="L56" s="47"/>
      <c r="M56" s="48"/>
      <c r="N56" s="48"/>
      <c r="O56" s="48"/>
      <c r="P56" s="48"/>
      <c r="Q56" s="3">
        <f t="shared" si="2"/>
        <v>0</v>
      </c>
      <c r="R56" s="48"/>
      <c r="S56" s="49"/>
      <c r="T56" s="49"/>
      <c r="U56" s="7">
        <f t="shared" si="6"/>
        <v>0</v>
      </c>
      <c r="V56" s="106"/>
      <c r="W56" s="51"/>
      <c r="X56" s="107"/>
      <c r="Y56" s="198"/>
      <c r="Z56" s="185"/>
      <c r="AA56" s="144"/>
    </row>
    <row r="57" spans="1:27" ht="11.25" customHeight="1">
      <c r="A57" s="150"/>
      <c r="B57" s="151"/>
      <c r="C57" s="96"/>
      <c r="D57" s="100" t="e">
        <f t="shared" si="4"/>
        <v>#REF!</v>
      </c>
      <c r="E57" s="43"/>
      <c r="F57" s="63"/>
      <c r="G57" s="63"/>
      <c r="H57" s="63"/>
      <c r="I57" s="46"/>
      <c r="J57" s="46"/>
      <c r="K57" s="46"/>
      <c r="L57" s="47"/>
      <c r="M57" s="48"/>
      <c r="N57" s="48"/>
      <c r="O57" s="48"/>
      <c r="P57" s="48"/>
      <c r="Q57" s="3">
        <f t="shared" si="2"/>
        <v>0</v>
      </c>
      <c r="R57" s="48"/>
      <c r="S57" s="49"/>
      <c r="T57" s="49"/>
      <c r="U57" s="7">
        <f t="shared" si="6"/>
        <v>0</v>
      </c>
      <c r="V57" s="106"/>
      <c r="W57" s="51"/>
      <c r="X57" s="107"/>
      <c r="Y57" s="198"/>
      <c r="Z57" s="185"/>
      <c r="AA57" s="144"/>
    </row>
    <row r="58" spans="1:27" ht="11.25" customHeight="1">
      <c r="A58" s="150"/>
      <c r="B58" s="151"/>
      <c r="C58" s="96"/>
      <c r="D58" s="100" t="e">
        <f t="shared" si="4"/>
        <v>#REF!</v>
      </c>
      <c r="E58" s="43"/>
      <c r="F58" s="63"/>
      <c r="G58" s="63"/>
      <c r="H58" s="63"/>
      <c r="I58" s="46"/>
      <c r="J58" s="46"/>
      <c r="K58" s="46"/>
      <c r="L58" s="47"/>
      <c r="M58" s="48"/>
      <c r="N58" s="48"/>
      <c r="O58" s="48"/>
      <c r="P58" s="48"/>
      <c r="Q58" s="3">
        <f t="shared" si="2"/>
        <v>0</v>
      </c>
      <c r="R58" s="48"/>
      <c r="S58" s="49"/>
      <c r="T58" s="49"/>
      <c r="U58" s="7">
        <f t="shared" si="6"/>
        <v>0</v>
      </c>
      <c r="V58" s="106"/>
      <c r="W58" s="51"/>
      <c r="X58" s="107"/>
      <c r="Y58" s="198"/>
      <c r="Z58" s="185"/>
      <c r="AA58" s="144"/>
    </row>
    <row r="59" spans="1:27" ht="11.25" customHeight="1">
      <c r="A59" s="150"/>
      <c r="B59" s="151"/>
      <c r="C59" s="96"/>
      <c r="D59" s="100" t="e">
        <f t="shared" si="4"/>
        <v>#REF!</v>
      </c>
      <c r="E59" s="43"/>
      <c r="F59" s="63"/>
      <c r="G59" s="63"/>
      <c r="H59" s="63"/>
      <c r="I59" s="46"/>
      <c r="J59" s="46"/>
      <c r="K59" s="46"/>
      <c r="L59" s="47"/>
      <c r="M59" s="48"/>
      <c r="N59" s="48"/>
      <c r="O59" s="48"/>
      <c r="P59" s="48"/>
      <c r="Q59" s="3">
        <f t="shared" si="2"/>
        <v>0</v>
      </c>
      <c r="R59" s="48"/>
      <c r="S59" s="49"/>
      <c r="T59" s="49"/>
      <c r="U59" s="7">
        <f t="shared" si="6"/>
        <v>0</v>
      </c>
      <c r="V59" s="106"/>
      <c r="W59" s="51"/>
      <c r="X59" s="107"/>
      <c r="Y59" s="198"/>
      <c r="Z59" s="185"/>
      <c r="AA59" s="144"/>
    </row>
    <row r="60" spans="1:27" ht="11.25" customHeight="1">
      <c r="A60" s="150"/>
      <c r="B60" s="151"/>
      <c r="C60" s="96"/>
      <c r="D60" s="100" t="e">
        <f t="shared" si="4"/>
        <v>#REF!</v>
      </c>
      <c r="E60" s="43"/>
      <c r="F60" s="63"/>
      <c r="G60" s="63"/>
      <c r="H60" s="63"/>
      <c r="I60" s="46"/>
      <c r="J60" s="46"/>
      <c r="K60" s="46"/>
      <c r="L60" s="47"/>
      <c r="M60" s="48"/>
      <c r="N60" s="48"/>
      <c r="O60" s="48"/>
      <c r="P60" s="48"/>
      <c r="Q60" s="3">
        <f t="shared" si="2"/>
        <v>0</v>
      </c>
      <c r="R60" s="48"/>
      <c r="S60" s="49"/>
      <c r="T60" s="49"/>
      <c r="U60" s="7">
        <f t="shared" si="6"/>
        <v>0</v>
      </c>
      <c r="V60" s="106"/>
      <c r="W60" s="51"/>
      <c r="X60" s="107"/>
      <c r="Y60" s="198"/>
      <c r="Z60" s="185"/>
      <c r="AA60" s="145" t="e">
        <f>Z43/X43</f>
        <v>#DIV/0!</v>
      </c>
    </row>
    <row r="61" spans="1:27" ht="11.25" customHeight="1">
      <c r="A61" s="150"/>
      <c r="B61" s="151"/>
      <c r="C61" s="96"/>
      <c r="D61" s="100" t="e">
        <f t="shared" si="4"/>
        <v>#REF!</v>
      </c>
      <c r="E61" s="43"/>
      <c r="F61" s="63"/>
      <c r="G61" s="63"/>
      <c r="H61" s="63"/>
      <c r="I61" s="46"/>
      <c r="J61" s="46"/>
      <c r="K61" s="46"/>
      <c r="L61" s="47"/>
      <c r="M61" s="48"/>
      <c r="N61" s="48"/>
      <c r="O61" s="48"/>
      <c r="P61" s="48"/>
      <c r="Q61" s="3">
        <f t="shared" si="2"/>
        <v>0</v>
      </c>
      <c r="R61" s="48"/>
      <c r="S61" s="49"/>
      <c r="T61" s="49"/>
      <c r="U61" s="7">
        <f t="shared" si="6"/>
        <v>0</v>
      </c>
      <c r="V61" s="106"/>
      <c r="W61" s="51"/>
      <c r="X61" s="107"/>
      <c r="Y61" s="198"/>
      <c r="Z61" s="185"/>
      <c r="AA61" s="145"/>
    </row>
    <row r="62" spans="1:27" ht="11.25" customHeight="1" thickBot="1">
      <c r="A62" s="152"/>
      <c r="B62" s="153"/>
      <c r="C62" s="97"/>
      <c r="D62" s="101" t="e">
        <f t="shared" si="4"/>
        <v>#REF!</v>
      </c>
      <c r="E62" s="54"/>
      <c r="F62" s="64"/>
      <c r="G62" s="64"/>
      <c r="H62" s="64"/>
      <c r="I62" s="57"/>
      <c r="J62" s="57"/>
      <c r="K62" s="57"/>
      <c r="L62" s="58"/>
      <c r="M62" s="59"/>
      <c r="N62" s="59"/>
      <c r="O62" s="59"/>
      <c r="P62" s="59"/>
      <c r="Q62" s="4">
        <f t="shared" si="2"/>
        <v>0</v>
      </c>
      <c r="R62" s="59"/>
      <c r="S62" s="60"/>
      <c r="T62" s="60"/>
      <c r="U62" s="9">
        <f t="shared" si="6"/>
        <v>0</v>
      </c>
      <c r="V62" s="10"/>
      <c r="W62" s="65"/>
      <c r="X62" s="107"/>
      <c r="Y62" s="198"/>
      <c r="Z62" s="185"/>
      <c r="AA62" s="145"/>
    </row>
    <row r="63" spans="1:27" ht="11.25" customHeight="1">
      <c r="A63" s="148" t="s">
        <v>50</v>
      </c>
      <c r="B63" s="149"/>
      <c r="C63" s="95"/>
      <c r="D63" s="99" t="e">
        <f>#REF!+1</f>
        <v>#REF!</v>
      </c>
      <c r="E63" s="34"/>
      <c r="F63" s="35"/>
      <c r="G63" s="35"/>
      <c r="H63" s="62"/>
      <c r="I63" s="37"/>
      <c r="J63" s="37"/>
      <c r="K63" s="37"/>
      <c r="L63" s="38"/>
      <c r="M63" s="39"/>
      <c r="N63" s="39"/>
      <c r="O63" s="39"/>
      <c r="P63" s="39"/>
      <c r="Q63" s="83">
        <f t="shared" si="2"/>
        <v>0</v>
      </c>
      <c r="R63" s="39"/>
      <c r="S63" s="40"/>
      <c r="T63" s="41"/>
      <c r="U63" s="84">
        <f t="shared" si="6"/>
        <v>0</v>
      </c>
      <c r="V63" s="106">
        <f t="shared" si="7"/>
      </c>
      <c r="W63" s="51"/>
      <c r="X63" s="199"/>
      <c r="Y63" s="198"/>
      <c r="Z63" s="128">
        <f>SUM(S63:S72)+Y63</f>
        <v>0</v>
      </c>
      <c r="AA63" s="144">
        <f>X63-Z63</f>
        <v>0</v>
      </c>
    </row>
    <row r="64" spans="1:27" ht="11.25" customHeight="1">
      <c r="A64" s="150"/>
      <c r="B64" s="151"/>
      <c r="C64" s="96"/>
      <c r="D64" s="100" t="e">
        <f t="shared" si="4"/>
        <v>#REF!</v>
      </c>
      <c r="E64" s="43"/>
      <c r="F64" s="44"/>
      <c r="G64" s="44"/>
      <c r="H64" s="63"/>
      <c r="I64" s="46"/>
      <c r="J64" s="46"/>
      <c r="K64" s="46"/>
      <c r="L64" s="47"/>
      <c r="M64" s="48"/>
      <c r="N64" s="48"/>
      <c r="O64" s="48"/>
      <c r="P64" s="48"/>
      <c r="Q64" s="3">
        <f t="shared" si="2"/>
        <v>0</v>
      </c>
      <c r="R64" s="48"/>
      <c r="S64" s="49"/>
      <c r="T64" s="50"/>
      <c r="U64" s="3">
        <f t="shared" si="6"/>
        <v>0</v>
      </c>
      <c r="V64" s="108">
        <f t="shared" si="7"/>
      </c>
      <c r="W64" s="51"/>
      <c r="X64" s="199"/>
      <c r="Y64" s="198"/>
      <c r="Z64" s="128"/>
      <c r="AA64" s="144"/>
    </row>
    <row r="65" spans="1:27" ht="11.25" customHeight="1">
      <c r="A65" s="150"/>
      <c r="B65" s="151"/>
      <c r="C65" s="96"/>
      <c r="D65" s="100" t="e">
        <f t="shared" si="4"/>
        <v>#REF!</v>
      </c>
      <c r="E65" s="43"/>
      <c r="F65" s="44"/>
      <c r="G65" s="44"/>
      <c r="H65" s="63"/>
      <c r="I65" s="46"/>
      <c r="J65" s="46"/>
      <c r="K65" s="46"/>
      <c r="L65" s="47"/>
      <c r="M65" s="48"/>
      <c r="N65" s="48"/>
      <c r="O65" s="48"/>
      <c r="P65" s="48"/>
      <c r="Q65" s="3">
        <f t="shared" si="2"/>
        <v>0</v>
      </c>
      <c r="R65" s="48"/>
      <c r="S65" s="49"/>
      <c r="T65" s="50"/>
      <c r="U65" s="5">
        <f t="shared" si="6"/>
        <v>0</v>
      </c>
      <c r="V65" s="8">
        <f t="shared" si="7"/>
      </c>
      <c r="W65" s="51"/>
      <c r="X65" s="199"/>
      <c r="Y65" s="198"/>
      <c r="Z65" s="128"/>
      <c r="AA65" s="144"/>
    </row>
    <row r="66" spans="1:27" ht="11.25" customHeight="1">
      <c r="A66" s="150"/>
      <c r="B66" s="151"/>
      <c r="C66" s="96"/>
      <c r="D66" s="100" t="e">
        <f t="shared" si="4"/>
        <v>#REF!</v>
      </c>
      <c r="E66" s="43"/>
      <c r="F66" s="44"/>
      <c r="G66" s="44"/>
      <c r="H66" s="63"/>
      <c r="I66" s="46"/>
      <c r="J66" s="46"/>
      <c r="K66" s="46"/>
      <c r="L66" s="47"/>
      <c r="M66" s="48"/>
      <c r="N66" s="48"/>
      <c r="O66" s="48"/>
      <c r="P66" s="48"/>
      <c r="Q66" s="3">
        <f t="shared" si="2"/>
        <v>0</v>
      </c>
      <c r="R66" s="48"/>
      <c r="S66" s="49"/>
      <c r="T66" s="50"/>
      <c r="U66" s="7">
        <f t="shared" si="6"/>
        <v>0</v>
      </c>
      <c r="V66" s="8">
        <f t="shared" si="7"/>
      </c>
      <c r="W66" s="51"/>
      <c r="X66" s="199"/>
      <c r="Y66" s="198"/>
      <c r="Z66" s="128"/>
      <c r="AA66" s="144"/>
    </row>
    <row r="67" spans="1:27" ht="11.25" customHeight="1">
      <c r="A67" s="150"/>
      <c r="B67" s="151"/>
      <c r="C67" s="96"/>
      <c r="D67" s="100" t="e">
        <f t="shared" si="4"/>
        <v>#REF!</v>
      </c>
      <c r="E67" s="43"/>
      <c r="F67" s="44"/>
      <c r="G67" s="44"/>
      <c r="H67" s="63"/>
      <c r="I67" s="46"/>
      <c r="J67" s="46"/>
      <c r="K67" s="46"/>
      <c r="L67" s="47"/>
      <c r="M67" s="48"/>
      <c r="N67" s="48"/>
      <c r="O67" s="48"/>
      <c r="P67" s="48"/>
      <c r="Q67" s="3">
        <f t="shared" si="2"/>
        <v>0</v>
      </c>
      <c r="R67" s="48"/>
      <c r="S67" s="49"/>
      <c r="T67" s="50"/>
      <c r="U67" s="7">
        <f t="shared" si="6"/>
        <v>0</v>
      </c>
      <c r="V67" s="8">
        <f t="shared" si="7"/>
      </c>
      <c r="W67" s="51"/>
      <c r="X67" s="199"/>
      <c r="Y67" s="198"/>
      <c r="Z67" s="128"/>
      <c r="AA67" s="144"/>
    </row>
    <row r="68" spans="1:27" ht="11.25" customHeight="1">
      <c r="A68" s="150"/>
      <c r="B68" s="151"/>
      <c r="C68" s="96"/>
      <c r="D68" s="100" t="e">
        <f t="shared" si="4"/>
        <v>#REF!</v>
      </c>
      <c r="E68" s="43"/>
      <c r="F68" s="44"/>
      <c r="G68" s="44"/>
      <c r="H68" s="63"/>
      <c r="I68" s="46"/>
      <c r="J68" s="46"/>
      <c r="K68" s="46"/>
      <c r="L68" s="47"/>
      <c r="M68" s="48"/>
      <c r="N68" s="48"/>
      <c r="O68" s="48"/>
      <c r="P68" s="48"/>
      <c r="Q68" s="3">
        <f t="shared" si="2"/>
        <v>0</v>
      </c>
      <c r="R68" s="48"/>
      <c r="S68" s="49"/>
      <c r="T68" s="50"/>
      <c r="U68" s="7">
        <f t="shared" si="6"/>
        <v>0</v>
      </c>
      <c r="V68" s="8">
        <f t="shared" si="7"/>
      </c>
      <c r="W68" s="51"/>
      <c r="X68" s="199"/>
      <c r="Y68" s="198"/>
      <c r="Z68" s="128"/>
      <c r="AA68" s="144"/>
    </row>
    <row r="69" spans="1:27" ht="11.25" customHeight="1">
      <c r="A69" s="150"/>
      <c r="B69" s="151"/>
      <c r="C69" s="96"/>
      <c r="D69" s="100" t="e">
        <f t="shared" si="4"/>
        <v>#REF!</v>
      </c>
      <c r="E69" s="43"/>
      <c r="F69" s="44"/>
      <c r="G69" s="44"/>
      <c r="H69" s="63"/>
      <c r="I69" s="46"/>
      <c r="J69" s="46"/>
      <c r="K69" s="46"/>
      <c r="L69" s="47"/>
      <c r="M69" s="48"/>
      <c r="N69" s="48"/>
      <c r="O69" s="48"/>
      <c r="P69" s="48"/>
      <c r="Q69" s="3">
        <f t="shared" si="2"/>
        <v>0</v>
      </c>
      <c r="R69" s="48"/>
      <c r="S69" s="49"/>
      <c r="T69" s="50"/>
      <c r="U69" s="7">
        <f t="shared" si="6"/>
        <v>0</v>
      </c>
      <c r="V69" s="8">
        <f t="shared" si="7"/>
      </c>
      <c r="W69" s="51"/>
      <c r="X69" s="199"/>
      <c r="Y69" s="198"/>
      <c r="Z69" s="128"/>
      <c r="AA69" s="144"/>
    </row>
    <row r="70" spans="1:27" ht="11.25" customHeight="1">
      <c r="A70" s="150"/>
      <c r="B70" s="151"/>
      <c r="C70" s="96"/>
      <c r="D70" s="100" t="e">
        <f t="shared" si="4"/>
        <v>#REF!</v>
      </c>
      <c r="E70" s="43"/>
      <c r="F70" s="44"/>
      <c r="G70" s="44"/>
      <c r="H70" s="63"/>
      <c r="I70" s="46"/>
      <c r="J70" s="46"/>
      <c r="K70" s="46"/>
      <c r="L70" s="47"/>
      <c r="M70" s="48"/>
      <c r="N70" s="48"/>
      <c r="O70" s="48"/>
      <c r="P70" s="48"/>
      <c r="Q70" s="3">
        <f t="shared" si="2"/>
        <v>0</v>
      </c>
      <c r="R70" s="48"/>
      <c r="S70" s="49"/>
      <c r="T70" s="50"/>
      <c r="U70" s="7">
        <f t="shared" si="6"/>
        <v>0</v>
      </c>
      <c r="V70" s="8">
        <f t="shared" si="7"/>
      </c>
      <c r="W70" s="51"/>
      <c r="X70" s="199"/>
      <c r="Y70" s="198"/>
      <c r="Z70" s="128"/>
      <c r="AA70" s="144"/>
    </row>
    <row r="71" spans="1:27" ht="11.25" customHeight="1">
      <c r="A71" s="150"/>
      <c r="B71" s="151"/>
      <c r="C71" s="96"/>
      <c r="D71" s="100" t="e">
        <f t="shared" si="4"/>
        <v>#REF!</v>
      </c>
      <c r="E71" s="43"/>
      <c r="F71" s="44"/>
      <c r="G71" s="44"/>
      <c r="H71" s="63"/>
      <c r="I71" s="46"/>
      <c r="J71" s="46"/>
      <c r="K71" s="46"/>
      <c r="L71" s="47"/>
      <c r="M71" s="48"/>
      <c r="N71" s="48"/>
      <c r="O71" s="48"/>
      <c r="P71" s="48"/>
      <c r="Q71" s="3">
        <f t="shared" si="2"/>
        <v>0</v>
      </c>
      <c r="R71" s="48"/>
      <c r="S71" s="49"/>
      <c r="T71" s="50"/>
      <c r="U71" s="7">
        <f t="shared" si="6"/>
        <v>0</v>
      </c>
      <c r="V71" s="8">
        <f t="shared" si="7"/>
      </c>
      <c r="W71" s="51"/>
      <c r="X71" s="199"/>
      <c r="Y71" s="198"/>
      <c r="Z71" s="128"/>
      <c r="AA71" s="143" t="e">
        <f>Z63/X63</f>
        <v>#DIV/0!</v>
      </c>
    </row>
    <row r="72" spans="1:27" ht="11.25" customHeight="1" thickBot="1">
      <c r="A72" s="152"/>
      <c r="B72" s="153"/>
      <c r="C72" s="97"/>
      <c r="D72" s="101" t="e">
        <f t="shared" si="4"/>
        <v>#REF!</v>
      </c>
      <c r="E72" s="54"/>
      <c r="F72" s="55"/>
      <c r="G72" s="55"/>
      <c r="H72" s="64"/>
      <c r="I72" s="57"/>
      <c r="J72" s="57"/>
      <c r="K72" s="57"/>
      <c r="L72" s="58"/>
      <c r="M72" s="59"/>
      <c r="N72" s="59"/>
      <c r="O72" s="59"/>
      <c r="P72" s="59"/>
      <c r="Q72" s="4">
        <f t="shared" si="2"/>
        <v>0</v>
      </c>
      <c r="R72" s="59"/>
      <c r="S72" s="60"/>
      <c r="T72" s="61"/>
      <c r="U72" s="9">
        <f t="shared" si="6"/>
        <v>0</v>
      </c>
      <c r="V72" s="10">
        <f t="shared" si="7"/>
      </c>
      <c r="W72" s="65"/>
      <c r="X72" s="199"/>
      <c r="Y72" s="198"/>
      <c r="Z72" s="128"/>
      <c r="AA72" s="143"/>
    </row>
    <row r="73" spans="1:27" ht="26.25" customHeight="1">
      <c r="A73" s="201" t="s">
        <v>9</v>
      </c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3"/>
      <c r="Z73" s="203"/>
      <c r="AA73" s="204"/>
    </row>
    <row r="74" spans="1:27" ht="12.75" customHeight="1" thickBot="1">
      <c r="A74" s="195" t="s">
        <v>7</v>
      </c>
      <c r="B74" s="196"/>
      <c r="C74" s="196"/>
      <c r="D74" s="196"/>
      <c r="E74" s="196"/>
      <c r="F74" s="196"/>
      <c r="G74" s="196"/>
      <c r="H74" s="196"/>
      <c r="I74" s="196"/>
      <c r="J74" s="196"/>
      <c r="K74" s="197"/>
      <c r="L74" s="66"/>
      <c r="M74" s="67">
        <f>SUM(M13:M72)</f>
        <v>0</v>
      </c>
      <c r="N74" s="67">
        <f>SUM(N13:N72)</f>
        <v>0</v>
      </c>
      <c r="O74" s="67"/>
      <c r="P74" s="67"/>
      <c r="Q74" s="67"/>
      <c r="R74" s="67"/>
      <c r="S74" s="67">
        <f>IF(SUM(S13:S72)&gt;SUM(X13:X72),"Túl sok!!!",SUM(S13:S72))</f>
        <v>0</v>
      </c>
      <c r="T74" s="67">
        <f>SUM(T13:T72)</f>
        <v>0</v>
      </c>
      <c r="U74" s="67">
        <f>SUM(U13:U72)</f>
        <v>0</v>
      </c>
      <c r="V74" s="67"/>
      <c r="W74" s="67"/>
      <c r="X74" s="67">
        <f>SUM(X13:X72)</f>
        <v>0</v>
      </c>
      <c r="Y74" s="67">
        <f>SUM(Y13:Y72)</f>
        <v>0</v>
      </c>
      <c r="Z74" s="67">
        <f>SUM(Z13:Z72)</f>
        <v>0</v>
      </c>
      <c r="AA74" s="68"/>
    </row>
    <row r="75" spans="1:3" ht="10.5">
      <c r="A75" s="69"/>
      <c r="B75" s="69"/>
      <c r="C75" s="80"/>
    </row>
    <row r="77" spans="1:27" ht="32.25" customHeight="1">
      <c r="A77" s="200" t="s">
        <v>46</v>
      </c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</row>
    <row r="78" spans="1:27" s="70" customFormat="1" ht="33.75" customHeight="1">
      <c r="A78" s="205" t="s">
        <v>21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</row>
    <row r="79" spans="1:27" ht="24" customHeight="1">
      <c r="A79" s="174" t="s">
        <v>44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</row>
    <row r="80" spans="1:27" ht="12">
      <c r="A80" s="174" t="s">
        <v>16</v>
      </c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</row>
    <row r="81" spans="1:27" ht="18" customHeight="1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</row>
    <row r="82" spans="1:27" ht="12">
      <c r="A82" s="72" t="s">
        <v>8</v>
      </c>
      <c r="B82" s="72"/>
      <c r="C82" s="72"/>
      <c r="D82" s="165"/>
      <c r="E82" s="165"/>
      <c r="F82" s="165"/>
      <c r="G82" s="165"/>
      <c r="H82" s="165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</row>
    <row r="83" spans="1:27" ht="12">
      <c r="A83" s="73" t="s">
        <v>18</v>
      </c>
      <c r="B83" s="73"/>
      <c r="C83" s="73"/>
      <c r="D83" s="24"/>
      <c r="E83" s="24"/>
      <c r="F83" s="24"/>
      <c r="G83" s="24"/>
      <c r="H83" s="24"/>
      <c r="I83" s="24"/>
      <c r="J83" s="24"/>
      <c r="K83" s="74" t="s">
        <v>19</v>
      </c>
      <c r="L83" s="7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</row>
    <row r="84" spans="1:27" ht="12">
      <c r="A84" s="73"/>
      <c r="B84" s="73"/>
      <c r="C84" s="73"/>
      <c r="D84" s="24"/>
      <c r="E84" s="24"/>
      <c r="F84" s="24"/>
      <c r="G84" s="24"/>
      <c r="H84" s="24"/>
      <c r="I84" s="24"/>
      <c r="J84" s="24"/>
      <c r="K84" s="74" t="s">
        <v>17</v>
      </c>
      <c r="L84" s="7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</row>
    <row r="85" spans="4:26" ht="6" customHeight="1">
      <c r="D85" s="11"/>
      <c r="X85" s="11"/>
      <c r="Y85" s="11"/>
      <c r="Z85" s="11"/>
    </row>
    <row r="86" spans="1:26" ht="11.25">
      <c r="A86" s="75"/>
      <c r="B86" s="75"/>
      <c r="C86" s="81"/>
      <c r="D86" s="76"/>
      <c r="E86" s="76"/>
      <c r="F86" s="76"/>
      <c r="G86" s="76"/>
      <c r="H86" s="76"/>
      <c r="I86" s="76"/>
      <c r="J86" s="76"/>
      <c r="K86" s="76"/>
      <c r="L86" s="76"/>
      <c r="X86" s="11"/>
      <c r="Y86" s="11"/>
      <c r="Z86" s="11"/>
    </row>
    <row r="87" spans="1:26" ht="11.25">
      <c r="A87" s="77"/>
      <c r="B87" s="77"/>
      <c r="C87" s="77"/>
      <c r="D87" s="76"/>
      <c r="E87" s="76"/>
      <c r="F87" s="76"/>
      <c r="G87" s="76"/>
      <c r="H87" s="76"/>
      <c r="I87" s="76"/>
      <c r="J87" s="76"/>
      <c r="K87" s="76"/>
      <c r="L87" s="76"/>
      <c r="X87" s="11"/>
      <c r="Y87" s="11"/>
      <c r="Z87" s="11"/>
    </row>
    <row r="88" spans="1:12" ht="11.25">
      <c r="A88" s="77"/>
      <c r="B88" s="77"/>
      <c r="C88" s="77"/>
      <c r="D88" s="78"/>
      <c r="E88" s="76"/>
      <c r="F88" s="76"/>
      <c r="G88" s="76"/>
      <c r="H88" s="76"/>
      <c r="I88" s="76"/>
      <c r="J88" s="76"/>
      <c r="K88" s="76"/>
      <c r="L88" s="76"/>
    </row>
    <row r="89" spans="1:12" ht="12.75">
      <c r="A89" s="92" t="s">
        <v>62</v>
      </c>
      <c r="B89" s="77"/>
      <c r="C89" s="77"/>
      <c r="D89" s="78"/>
      <c r="E89" s="76"/>
      <c r="F89" s="76"/>
      <c r="G89" s="76"/>
      <c r="H89" s="76"/>
      <c r="I89" s="76"/>
      <c r="J89" s="76"/>
      <c r="K89" s="76"/>
      <c r="L89" s="76"/>
    </row>
    <row r="90" spans="1:12" ht="12.75">
      <c r="A90" s="92" t="s">
        <v>63</v>
      </c>
      <c r="B90" s="77"/>
      <c r="C90" s="77"/>
      <c r="D90" s="78"/>
      <c r="E90" s="76"/>
      <c r="F90" s="76"/>
      <c r="G90" s="76"/>
      <c r="H90" s="76"/>
      <c r="I90" s="76"/>
      <c r="J90" s="76"/>
      <c r="K90" s="76"/>
      <c r="L90" s="76"/>
    </row>
    <row r="91" spans="1:12" ht="12.75">
      <c r="A91" s="92" t="s">
        <v>64</v>
      </c>
      <c r="B91" s="77"/>
      <c r="C91" s="77"/>
      <c r="D91" s="78"/>
      <c r="E91" s="76"/>
      <c r="F91" s="76"/>
      <c r="G91" s="76"/>
      <c r="H91" s="76"/>
      <c r="I91" s="76"/>
      <c r="J91" s="76"/>
      <c r="K91" s="76"/>
      <c r="L91" s="76"/>
    </row>
    <row r="92" spans="1:12" ht="12.75">
      <c r="A92" s="92" t="s">
        <v>65</v>
      </c>
      <c r="B92" s="77"/>
      <c r="C92" s="77"/>
      <c r="D92" s="78"/>
      <c r="E92" s="76"/>
      <c r="F92" s="76"/>
      <c r="G92" s="76"/>
      <c r="H92" s="76"/>
      <c r="I92" s="76"/>
      <c r="J92" s="76"/>
      <c r="K92" s="76"/>
      <c r="L92" s="76"/>
    </row>
    <row r="93" spans="1:12" ht="12.75">
      <c r="A93" s="92" t="s">
        <v>66</v>
      </c>
      <c r="B93" s="77"/>
      <c r="C93" s="77"/>
      <c r="D93" s="78"/>
      <c r="E93" s="76"/>
      <c r="F93" s="76"/>
      <c r="G93" s="76"/>
      <c r="H93" s="76"/>
      <c r="I93" s="76"/>
      <c r="J93" s="76"/>
      <c r="K93" s="76"/>
      <c r="L93" s="76"/>
    </row>
    <row r="94" ht="12.75">
      <c r="A94" s="92" t="s">
        <v>67</v>
      </c>
    </row>
  </sheetData>
  <sheetProtection insertRows="0" selectLockedCells="1"/>
  <mergeCells count="78">
    <mergeCell ref="AA13:AA20"/>
    <mergeCell ref="AA23:AA30"/>
    <mergeCell ref="AA53:AA59"/>
    <mergeCell ref="AA60:AA62"/>
    <mergeCell ref="AA21:AA22"/>
    <mergeCell ref="A53:B62"/>
    <mergeCell ref="Z53:Z62"/>
    <mergeCell ref="Y53:Y62"/>
    <mergeCell ref="X43:X52"/>
    <mergeCell ref="Y43:Y52"/>
    <mergeCell ref="Z43:Z52"/>
    <mergeCell ref="V10:V12"/>
    <mergeCell ref="U10:U12"/>
    <mergeCell ref="A78:AA78"/>
    <mergeCell ref="A43:B52"/>
    <mergeCell ref="AA43:AA49"/>
    <mergeCell ref="AA41:AA42"/>
    <mergeCell ref="AA51:AA52"/>
    <mergeCell ref="X33:X42"/>
    <mergeCell ref="Y33:Y42"/>
    <mergeCell ref="A79:AA79"/>
    <mergeCell ref="A77:AA77"/>
    <mergeCell ref="AA33:AA40"/>
    <mergeCell ref="A73:AA73"/>
    <mergeCell ref="AA63:AA70"/>
    <mergeCell ref="AA71:AA72"/>
    <mergeCell ref="X63:X72"/>
    <mergeCell ref="A74:K74"/>
    <mergeCell ref="A63:B72"/>
    <mergeCell ref="Y63:Y72"/>
    <mergeCell ref="Z63:Z72"/>
    <mergeCell ref="A33:B42"/>
    <mergeCell ref="Z33:Z42"/>
    <mergeCell ref="A23:B32"/>
    <mergeCell ref="D10:D12"/>
    <mergeCell ref="E10:R10"/>
    <mergeCell ref="N11:Q11"/>
    <mergeCell ref="I11:J11"/>
    <mergeCell ref="E11:E12"/>
    <mergeCell ref="G11:G12"/>
    <mergeCell ref="H11:H12"/>
    <mergeCell ref="K11:K12"/>
    <mergeCell ref="D82:H82"/>
    <mergeCell ref="S10:S12"/>
    <mergeCell ref="W10:W12"/>
    <mergeCell ref="H8:S8"/>
    <mergeCell ref="R11:R12"/>
    <mergeCell ref="F11:F12"/>
    <mergeCell ref="A80:AA80"/>
    <mergeCell ref="A9:E9"/>
    <mergeCell ref="T10:T12"/>
    <mergeCell ref="A13:B22"/>
    <mergeCell ref="A2:AA2"/>
    <mergeCell ref="A5:E5"/>
    <mergeCell ref="A7:E7"/>
    <mergeCell ref="A8:E8"/>
    <mergeCell ref="X5:AA5"/>
    <mergeCell ref="X6:AA6"/>
    <mergeCell ref="F5:S5"/>
    <mergeCell ref="A6:E6"/>
    <mergeCell ref="F3:W3"/>
    <mergeCell ref="Z8:AA8"/>
    <mergeCell ref="Y23:Y32"/>
    <mergeCell ref="X10:AA10"/>
    <mergeCell ref="X23:X32"/>
    <mergeCell ref="AA31:AA32"/>
    <mergeCell ref="Z23:Z32"/>
    <mergeCell ref="X13:X22"/>
    <mergeCell ref="Z7:AA7"/>
    <mergeCell ref="F6:S6"/>
    <mergeCell ref="F7:G7"/>
    <mergeCell ref="A10:C12"/>
    <mergeCell ref="F8:G8"/>
    <mergeCell ref="Z13:Z22"/>
    <mergeCell ref="H9:S9"/>
    <mergeCell ref="Y13:Y22"/>
    <mergeCell ref="H7:S7"/>
    <mergeCell ref="L11:M11"/>
  </mergeCells>
  <dataValidations count="1">
    <dataValidation type="list" allowBlank="1" showInputMessage="1" showErrorMessage="1" sqref="C13:C72">
      <formula1>$A$89:$A$94</formula1>
    </dataValidation>
  </dataValidations>
  <printOptions horizontalCentered="1"/>
  <pageMargins left="0.35433070866141736" right="0.31496062992125984" top="0.73" bottom="0.78" header="0.35" footer="0.5118110236220472"/>
  <pageSetup fitToHeight="9" fitToWidth="1" horizontalDpi="600" verticalDpi="600" orientation="landscape" paperSize="8" scale="90" r:id="rId3"/>
  <headerFooter alignWithMargins="0">
    <oddFooter>&amp;C&amp;P. oldal, összesen: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7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46.421875" style="0" customWidth="1"/>
  </cols>
  <sheetData>
    <row r="1" ht="12">
      <c r="B1" s="1" t="s">
        <v>26</v>
      </c>
    </row>
    <row r="2" ht="12">
      <c r="B2" s="1" t="s">
        <v>27</v>
      </c>
    </row>
    <row r="3" ht="12">
      <c r="B3" s="1" t="s">
        <v>28</v>
      </c>
    </row>
    <row r="4" ht="12">
      <c r="B4" s="1" t="s">
        <v>29</v>
      </c>
    </row>
    <row r="5" ht="12">
      <c r="B5" s="1" t="s">
        <v>30</v>
      </c>
    </row>
    <row r="6" ht="12">
      <c r="B6" s="1" t="s">
        <v>31</v>
      </c>
    </row>
    <row r="7" ht="12">
      <c r="B7" s="1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szatmari.andrea</dc:creator>
  <cp:keywords/>
  <dc:description/>
  <cp:lastModifiedBy>Ottó Barbara</cp:lastModifiedBy>
  <cp:lastPrinted>2023-06-26T12:37:42Z</cp:lastPrinted>
  <dcterms:created xsi:type="dcterms:W3CDTF">2009-04-27T13:21:59Z</dcterms:created>
  <dcterms:modified xsi:type="dcterms:W3CDTF">2023-09-26T08:21:41Z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Varga Andrea;Farkas Márta</vt:lpwstr>
  </property>
  <property fmtid="{D5CDD505-2E9C-101B-9397-08002B2CF9AE}" pid="3" name="SharedWithUsers">
    <vt:lpwstr>1349;#Varga Andrea;#2314;#Farkas Márta</vt:lpwstr>
  </property>
</Properties>
</file>